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30" windowWidth="15180" windowHeight="10260" activeTab="1"/>
  </bookViews>
  <sheets>
    <sheet name="část 1 EPS " sheetId="9" r:id="rId1"/>
    <sheet name="část 2 EPS VNĚJŠÍ ROZVODY" sheetId="10" r:id="rId2"/>
  </sheets>
  <definedNames>
    <definedName name="_xlnm.Print_Area" localSheetId="1">'část 2 EPS VNĚJŠÍ ROZVODY'!$A$1:$H$99</definedName>
    <definedName name="_xlnm.Print_Titles" localSheetId="0">'část 1 EPS '!$2:$3</definedName>
  </definedNames>
  <calcPr calcId="145621"/>
</workbook>
</file>

<file path=xl/sharedStrings.xml><?xml version="1.0" encoding="utf-8"?>
<sst xmlns="http://schemas.openxmlformats.org/spreadsheetml/2006/main" count="403" uniqueCount="188">
  <si>
    <t>Detekční kabel lineárního hlásiče</t>
  </si>
  <si>
    <t>Pořadí</t>
  </si>
  <si>
    <t>Kód položky</t>
  </si>
  <si>
    <t>Popis položky</t>
  </si>
  <si>
    <t>MJ</t>
  </si>
  <si>
    <t>Výměra celkem</t>
  </si>
  <si>
    <t>ks</t>
  </si>
  <si>
    <t>m</t>
  </si>
  <si>
    <t>EPS - Zařízení</t>
  </si>
  <si>
    <t>TECHNICKÁ DOKUMENTACE EPS - skutečné provedení</t>
  </si>
  <si>
    <t>Revize silové části ústředny EPS dle ČSN - externí zdroje</t>
  </si>
  <si>
    <t>Protipožární hmoždinky FNA6x30M 6/5</t>
  </si>
  <si>
    <t>Provozní kniha EPS</t>
  </si>
  <si>
    <t xml:space="preserve">Kabelová příchytka E90 ( typ 732 ..  OBO) </t>
  </si>
  <si>
    <t>Dokumentace skutečného provedení</t>
  </si>
  <si>
    <t>100</t>
  </si>
  <si>
    <t>ČÁST 1. EPS</t>
  </si>
  <si>
    <t xml:space="preserve">Kompaktní 4 smyčková požární ústředna ve skříni Comfort, rozměry 430 x 398 x 160 mm s prostorem pro 2 x 12 V/26 Ah Aku, max.504 adresných C-NET prvků, 12 progr. OC vst/výs, 1x nemonitor. výstup DP poplach a porucha a 1x monitor. výstup DP poplach, porucha a 2x monitor. výstup pro sirény. Napájecí zdroj 150W. Síťování po C-WEB.
</t>
  </si>
  <si>
    <t xml:space="preserve">Ovládací terminál na síť C-WEB, ve skříni ECO rozměry 430 x 398 x 80 mm, bez napájecího zdroje 
</t>
  </si>
  <si>
    <t xml:space="preserve">Licenční klíč pro ústřednu a tablo pro dálkový přístup ke konfiguraci pomocí Cerberus Remote, MM8000
</t>
  </si>
  <si>
    <t>Volitelná tiskárna událostí. Připojení přes modul FCA2001-A1</t>
  </si>
  <si>
    <t>Napájecí zdroj 70W</t>
  </si>
  <si>
    <t xml:space="preserve">Síťový modul pro připojení ústředny nebo tabla na  C-WEB. Pro zapojení do kruhu jsou třeba pro každou stanici dva kusy 
</t>
  </si>
  <si>
    <t xml:space="preserve">Kryt pro vstupně / výstupní moduly  se standardním krytím IP 54
</t>
  </si>
  <si>
    <t xml:space="preserve">modul interface RS232 např.pro připojení interní tiskárny FTO2001-A1
</t>
  </si>
  <si>
    <t xml:space="preserve">Firewall modul a VPN pro zaintegrování do sítě LAN / Ethernet 
</t>
  </si>
  <si>
    <t xml:space="preserve">Multisenzorový optickokouřový hlásič s nastavitelným algoritmem vyhodnocení
</t>
  </si>
  <si>
    <t xml:space="preserve">Teplotní hlásič diferenciální
</t>
  </si>
  <si>
    <t xml:space="preserve">Patice pro adresné hlásiče 
</t>
  </si>
  <si>
    <t xml:space="preserve">Adresovatelná siréna s červeným majákem 
</t>
  </si>
  <si>
    <t xml:space="preserve">Patice pro adresné akustické a indikační zařízení
</t>
  </si>
  <si>
    <t>Popisný štítek</t>
  </si>
  <si>
    <t xml:space="preserve">Bezúdržbový akumulátor GENESIS 12V/7 Ah
</t>
  </si>
  <si>
    <t xml:space="preserve">Bezúdržbový akumulátor GENESIS 12V/25 Ah
</t>
  </si>
  <si>
    <t>EPS 1</t>
  </si>
  <si>
    <t xml:space="preserve"> Kabely, trubky, pomocný materiál</t>
  </si>
  <si>
    <t>MATERIÁL - KABEL kruhového vedení s požární funkčností a 30 min. PRAFlaGuard 1x2x0.8 (napojení sirén)</t>
  </si>
  <si>
    <t>LV 15x10 lišta vlkádací  (kanceláře a pokoje)</t>
  </si>
  <si>
    <t>LV 25x20 lišta vlkádací (kanceláře a pokoje)</t>
  </si>
  <si>
    <t xml:space="preserve">LHD 40X20HF HD - lišta hranatá bezhalogenová (chodby)
</t>
  </si>
  <si>
    <t xml:space="preserve">Testér hlásičů pro tepelné hlásiče
</t>
  </si>
  <si>
    <t xml:space="preserve">Testér hlásičů pro optické hlásiče řady 300 a 600
</t>
  </si>
  <si>
    <t xml:space="preserve">Testovací sprej pro opticko kouřové a multisenzorové hlásiče
</t>
  </si>
  <si>
    <t xml:space="preserve">Adresná elektronika dvoučinná aktivace do velkého krytu
</t>
  </si>
  <si>
    <t xml:space="preserve">kryt tlačítka - červený použitelný pro všechny elektroniky velkých tlačítek </t>
  </si>
  <si>
    <t xml:space="preserve">Montážní sada pro ethernet moduly do skříně Comfort
</t>
  </si>
  <si>
    <t>ŠKOLENÍ, REVIZE, DEMONTÁŽE, SKUTEČNÉ PROVEDENÍ  EPS</t>
  </si>
  <si>
    <t>Vyplnění konfiguračního programu do 512 adres</t>
  </si>
  <si>
    <t>Uvedení ústředny EPS  do provozu do 512 adres</t>
  </si>
  <si>
    <t>Revize silové části ústředny EPS nebo tabla dle ČSN</t>
  </si>
  <si>
    <t>optický převodník pro jednovidové vlákno</t>
  </si>
  <si>
    <t xml:space="preserve">12V nezálohovaný napájecí zdroj 
</t>
  </si>
  <si>
    <t>Paralelní ovládací a zobrazovací tablo s připojením na
hlásičovou sběrnici C-NET Podsvícený 6-ti řádkový
display se 40 znaky Na ústřednu  FC724 lze připojit až 16 tabel,
rozměry 2S2 x 207 x 79 mm</t>
  </si>
  <si>
    <t>Kryt pro vstupně / výstupní moduly se standardním krytím IP 54</t>
  </si>
  <si>
    <t>adresný modul 1 vstí 1 výstup Relé 30V /AC/DC 2A,                      maximálně 60 VA/W</t>
  </si>
  <si>
    <t xml:space="preserve">4vst/4výst adresný modul, relé výstup 250 VAC‚ 4 A‚                      max. 1000 VA nebo 30 VDC‚ 4 A‚ max. 120 W 
</t>
  </si>
  <si>
    <t>Vyhodnocovací jednotka pro 8 lineárních hlásičů</t>
  </si>
  <si>
    <t xml:space="preserve">adresný modul 4 vstupy
</t>
  </si>
  <si>
    <t xml:space="preserve">Požární ucpávky </t>
  </si>
  <si>
    <t>MATERIÁL - KABEL pro lin. hlásič J-H(St)H1x2x0,8 (bezhalogenový)</t>
  </si>
  <si>
    <t xml:space="preserve">Hnědý kabel 3x1.5 PH120-R dle ZP-27/2008, B2caS1D0 dle PrEN 50399:07, ohniodolný dle ČSN IEC60331, bezhalogenový dle ČSN 50266  napájení klapek /ověřit zda není v rámci elektro)
</t>
  </si>
  <si>
    <t xml:space="preserve">Krabice se svorkovnicí </t>
  </si>
  <si>
    <t xml:space="preserve">rozšíření ústředny FC722 s jedním modulem na 4  kruhy (8 otevřených  linek) nebo  FC724 s  dvěma moduly na 8 kruhů(16 otevřených linek) </t>
  </si>
  <si>
    <t xml:space="preserve">Širokospektrální optickokouřový hlásič  s nastavitelným algoritmem vyhodnocení
</t>
  </si>
  <si>
    <t>Patice pro bezdrátový hlásič</t>
  </si>
  <si>
    <t>141</t>
  </si>
  <si>
    <t>Montáž položek 101 až 136</t>
  </si>
  <si>
    <t>Bezdrátový kombinovaný ASA hlásič SWING</t>
  </si>
  <si>
    <t>Bateriový pack Lithium-thionylchlorid LiSOCl2 3,6V/10Ah</t>
  </si>
  <si>
    <t xml:space="preserve">Rozhraní pro bezdrátové hlásiče SWING </t>
  </si>
  <si>
    <t>MATERIÁL - KABEL J-H(St)H4x2x0,8 (bezhalogenový) napojení lineárních hlásičů</t>
  </si>
  <si>
    <t>MATERIÁL - KABEL J-H(St)H2x2x0,8 (bezhalogenový) napojení lineárních hlásičů</t>
  </si>
  <si>
    <t>1</t>
  </si>
  <si>
    <t>LV 70x40 lišta vlkádací (kanceláře a pokoje)</t>
  </si>
  <si>
    <t>LV 40X40 lišta vlkádací (kanceláře a pokoje)</t>
  </si>
  <si>
    <t>Montáž položek 141 až 154</t>
  </si>
  <si>
    <r>
      <rPr>
        <b/>
        <sz val="9"/>
        <rFont val="Calibri"/>
        <family val="2"/>
      </rPr>
      <t>Všeobecné podmínky k výkazu výměr a provádění stavby</t>
    </r>
    <r>
      <rPr>
        <sz val="9"/>
        <rFont val="Calibri"/>
        <family val="2"/>
      </rPr>
      <t xml:space="preserve">
 1. Nabídková cena obsahuje veškeré práce a dodávky obsažené v projektové dokumentaci, výkazu výměr a výpisech materiálů, které jsou součástí projektové dokumentace a uvedené v cenové nabídce (rozpočtu stavby).
2. 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 
3. Výkaz výměr, dodávek a prací není položkový, ani úplný a vyčerpávající. Je souhrnný, tzn. že poskytuje ucelený přehled o rozsahu dodávky pomocí položek, které mají vliv na celkovou a pevnou cenu díla. Výkaz výměr je pouze jednou částí dokumentace.
4. Přiložený výpis prvků je informativní, případná neúplnost a nepřesnosti neovlivní celkovou cenu díla. Nabízející má povinnost upozornit na nepřesnosti výpisu prvků v rámci nabídkového řízení.
5. Předmětem díla a povinností zhotovitele je i provedení veškerých kotevních a spojovacích prvků, zatmelení, těsnění, pomocných konstrukcí, stavebních přípomocí a ostatních prací přímo nespecifikovaných v těchto podkladech a projektové dokumentaci ale nezbytných pro zhotovení a plnou  funkčnost a požadovanou kvalitu díla. 
6. 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 apod
7. Nabídka zahrnuje dodávku a montáž materiálů a výrobků v kvalitě podle přiložené specifikace, vč. dopravy na staveniště a vnitrostaveništní dopravu a manipulaci, povinných zkoušek materiálů, vzorků a prací ve smyslu platných norem a předpisů. 
8. Součástí nabídky jsou i náklady na dodání potřebných atestů výrobků, provedení provozních zkoušek včetně dodání protokolů a revizních zpráv a náklady na zaškolení obsluhy. 
9. Součástí ceny díla je vytyčení, ochrana a zajištění stávajících inženýrských sítí (křižujících nebo v souběhu s prováděnými pracemi). 
10. Veškeré případné vícenáklady, které vyplynou v průběhu stavby a pokud nebudou vyvolány dodatečnými požadavky objednatele jsou součástí celkové nabídkové ceny a nebudou zvlášť hrazeny.
11. Pokud není uvedeno jinak, jsou součástí jednotkový cen i náklady na přesun hmot, úklid staveniště, výrobní dokumentaci, dokumentaci skutečného stavu, předepsané zkoušky a vzorky, komplexní zkoušky, zábory nebo inženýrskou činnost dodavatele. Tyto náklady 
12. Lešení si zajišťuje zhotovitel a náklady na jeho zřízení a odstranění vč. event. nájmu zahrne zhotovitel do jednotkových cen.
13. Pokud není v následující specifikaci uvedeno jinak, je součástí díla dodávka a provedení všech tepelných, požárních a protihlukových izolací  v rámci jednotkové ceny.    
14. Všechny instalované kabely budou označené pomocí štítků, lankové kabely budou odutinkované, konce izolací budou ošetřené teplem smrštitelnou manžetou - bužírkou.
15. pro EPS
- standardní hlásiče musí být připojeny k ústředně pomocí vedení s kruhovou topologií. Při jednom přerušení vedení je  
   komunikace mezi hlásičem a ústřednou zachována v plném rozsahu.
- pro případ zkratu na vedení jsou všechny adresovatelné prvky opatřeny oddělovačem zkratu. V případě zkratu zajistí dva 
   sousedící oddělovače izolaci poškozeného úseku vedení a komunikace mezi všemi hlásiči a ústřednou je rovněž zachována 
   v plném rozsahu. 
- komunikace bezdrátových hlásičů s radiovým rozhraním musí být zdvojená. Při zarušení nebo výpadku jedné komunikační 
   trasy musí být zajištěna náhradní přenosová trasa, po které se vždy dostane informace o požáru od hlásiče do ústředny 
- při zarušení komunikačního pásma musí hlásič samočinně přeladit na jiný komunikační kanál v témže kmitočtovém pásmu. 
   Pokud je rušeno celé kmitočtové pásmo, musí dále přeladit do jiného kmitočtového pásma.
16. Požadovaná záruka na na aktivní prvky je 5 let
</t>
    </r>
  </si>
  <si>
    <t>156</t>
  </si>
  <si>
    <t>Jedn. Cena bez DPH</t>
  </si>
  <si>
    <t>Celková cena bez DPH</t>
  </si>
  <si>
    <t>ČÁST 2. VNĚJŠÍ ROZVODY</t>
  </si>
  <si>
    <t>ZEMNÍ PRÁCE</t>
  </si>
  <si>
    <t>201</t>
  </si>
  <si>
    <t>Podvrt řízený do 150 mm</t>
  </si>
  <si>
    <t>Pokládka PE nebo vrapované chráničky</t>
  </si>
  <si>
    <t>Protlak pod vjezdy a chodníky do 110 mm</t>
  </si>
  <si>
    <t>Přesun lávky přechodové z ocelové desky</t>
  </si>
  <si>
    <t>Rýha v poli 25/100</t>
  </si>
  <si>
    <t>Rýha ve vozovce litý asfalt 50/100</t>
  </si>
  <si>
    <t>Vytyčení trasy podél silnice,železnice</t>
  </si>
  <si>
    <t>s</t>
  </si>
  <si>
    <t>Uzemnění venkovní</t>
  </si>
  <si>
    <t>Zřízení a odstr.přech.lávky z ocel.desky</t>
  </si>
  <si>
    <t>MONTÁŽ</t>
  </si>
  <si>
    <t>210</t>
  </si>
  <si>
    <t>Kalibrace trubiček TS během stavby</t>
  </si>
  <si>
    <t>Kalibrace trubky během stavby</t>
  </si>
  <si>
    <t>Měření závěrečné optického vlákna v TS během stavby</t>
  </si>
  <si>
    <t>Montáž koncovky mechan.rozeb. s/bez vent</t>
  </si>
  <si>
    <t>Montáž rozvaděče optického</t>
  </si>
  <si>
    <t>Montáž rozvaděče skříň.na om.do 50 čtyř.</t>
  </si>
  <si>
    <t>Montáž rozvaděče skříň.zasek.do 50 čtyř.</t>
  </si>
  <si>
    <t>Montáž spojky, koncov., průchod.,reduk. TS</t>
  </si>
  <si>
    <t>Montáž spojky, redukce mechanické rozeb</t>
  </si>
  <si>
    <t>Montáž těsnění svazku trubiček TS</t>
  </si>
  <si>
    <t>Montáž trubky úložné</t>
  </si>
  <si>
    <t>Instalve MT v budově</t>
  </si>
  <si>
    <t>Připevnění kab. v rozv. nebo OCEF skříni</t>
  </si>
  <si>
    <t>Svaření vlákna ribbon 6 - ribbon 6</t>
  </si>
  <si>
    <t>Zafukování mikrokabelu</t>
  </si>
  <si>
    <t>Zafukování svazku trubiček TS</t>
  </si>
  <si>
    <t>Zkouška tlaková trubiček TS během stavby</t>
  </si>
  <si>
    <t xml:space="preserve">Zkouška tlaková trubky během stavby </t>
  </si>
  <si>
    <t xml:space="preserve">GEODETICKÉ PRÁCE REALIZACE
</t>
  </si>
  <si>
    <t>228</t>
  </si>
  <si>
    <t>Vyhotovení knihy plánů</t>
  </si>
  <si>
    <t>Zaměření trasy pro stavbu nad 100 m do 1km</t>
  </si>
  <si>
    <t>Vyhledání a vytyčení stávajících sítí</t>
  </si>
  <si>
    <t>MATERIÁL</t>
  </si>
  <si>
    <t>231</t>
  </si>
  <si>
    <t>Držák kabelu  dielektrický</t>
  </si>
  <si>
    <t>Koncovka trubičky HDPE 10mm s pojistkou</t>
  </si>
  <si>
    <t>Koncovka trubky 32 mm s ventilkem Plass.</t>
  </si>
  <si>
    <t>Koncovka trubky 40 mm Plasson S VENTILKEM</t>
  </si>
  <si>
    <t>Mikrokabel opt.12vl.AW 2xribb. OFS diel.</t>
  </si>
  <si>
    <t>Multimodul opt. 6xSC/APC- 0,9 mm OFS</t>
  </si>
  <si>
    <t xml:space="preserve">Ochrana ribbon. sváru </t>
  </si>
  <si>
    <t>Průchodka trubičky 10mm proti kabelu 3mm</t>
  </si>
  <si>
    <t>Rozváděč optický 24 portů do RACKU</t>
  </si>
  <si>
    <t>Panel čelní 24 portů</t>
  </si>
  <si>
    <t>Kryt průhledný</t>
  </si>
  <si>
    <t>Kazeta optická  pro svař.pásky</t>
  </si>
  <si>
    <t>Adaptér E2000/APC červený/oranž</t>
  </si>
  <si>
    <t>Adaptér E2000/APC žlutý/modrý</t>
  </si>
  <si>
    <t>Pružina k adaptéru E2000. APS</t>
  </si>
  <si>
    <t>Spojka trubič.8mm waterbl. se 2 pojistkami</t>
  </si>
  <si>
    <t>Spojka trubič.redukční 10/8mm s 2 pojistkami</t>
  </si>
  <si>
    <t>Spojka trubky HDPE 32mm Plasson</t>
  </si>
  <si>
    <t>Spojka trubky HDPE 40mm Plasson</t>
  </si>
  <si>
    <t>Šňůra optická 2xSC/PC 0,9mm OFS 3m</t>
  </si>
  <si>
    <t>Těsnění trubky a trubiček Sealing32/3x10</t>
  </si>
  <si>
    <t>Trubička HDPE 10/8mm-barva č.1 červená</t>
  </si>
  <si>
    <t>Trubička HDPE 10/8mm-barva č.2 zelená</t>
  </si>
  <si>
    <t>Trubička HDPE 10/8mm-barva č.3 žlutá</t>
  </si>
  <si>
    <t>Trubička HDPE nehoř.8/5,5mm č.1 červená</t>
  </si>
  <si>
    <t>Trubička ochr. rib. LSZH5/3,5mm bal. 30m</t>
  </si>
  <si>
    <t>Trubka HDPE 32/27 oranžová -bílé pr.</t>
  </si>
  <si>
    <t>Trubka HDPE 40/33 černá 2-bílý pruh</t>
  </si>
  <si>
    <t>Ucpávka do těsnění trub.HDPE10mm-bal100</t>
  </si>
  <si>
    <t>Zátka trubky HDPE D 40mm Jackmoon</t>
  </si>
  <si>
    <t>Fólie výstražná 220mm PE oranžová</t>
  </si>
  <si>
    <t>Skříň rozváděče 50P NA OMÍTKU</t>
  </si>
  <si>
    <t>Skříň rozváděče 50P POD OMÍTKU</t>
  </si>
  <si>
    <t>Trubka PE 110/3,5/6000mm</t>
  </si>
  <si>
    <t>RACK 800x800 42U Serverovna</t>
  </si>
  <si>
    <t>RACK 600x450  12U vrátnice</t>
  </si>
  <si>
    <t>Trubka vrapovaná 40/32 s lankem</t>
  </si>
  <si>
    <t>Přílože chrániček pro CCTV</t>
  </si>
  <si>
    <t>300</t>
  </si>
  <si>
    <t>Trubička HDPE 10.''5,5mm spec.č.1 červená</t>
  </si>
  <si>
    <t>956049</t>
  </si>
  <si>
    <t>Pokládka tlustosténné trubičky</t>
  </si>
  <si>
    <t>Trubka HDPE 32/27 oranžová -zelené pr.</t>
  </si>
  <si>
    <t>301765</t>
  </si>
  <si>
    <t>955946</t>
  </si>
  <si>
    <t>Montáž spojky, koncov., pru chod. ,reduk.</t>
  </si>
  <si>
    <t>Kabel CYKY 3x2,5</t>
  </si>
  <si>
    <t>Pokládka kabelu do chráničky NT 40/30</t>
  </si>
  <si>
    <t>954970</t>
  </si>
  <si>
    <t>958306</t>
  </si>
  <si>
    <t>Kalibrace a tlaková zkouška trubky - stavba</t>
  </si>
  <si>
    <t>V1a</t>
  </si>
  <si>
    <t>V1b</t>
  </si>
  <si>
    <t>Příloha č. 6</t>
  </si>
  <si>
    <t>Celk. cena bez DPH</t>
  </si>
  <si>
    <t>Celk. cena s DPH</t>
  </si>
  <si>
    <t xml:space="preserve">Celková cena za položky 1101-1164 </t>
  </si>
  <si>
    <t>LEGENDA</t>
  </si>
  <si>
    <t>ZELENÉ POLE</t>
  </si>
  <si>
    <t>ORANŽOVÉ POLE</t>
  </si>
  <si>
    <t>vyplní uživatel</t>
  </si>
  <si>
    <t>bude vyplněno automaticky</t>
  </si>
  <si>
    <r>
      <rPr>
        <b/>
        <sz val="9"/>
        <rFont val="Arial"/>
        <family val="2"/>
      </rPr>
      <t>Všeobecné podmínky k výkazu výměr a provádění stavby</t>
    </r>
    <r>
      <rPr>
        <sz val="9"/>
        <rFont val="Arial"/>
        <family val="2"/>
      </rPr>
      <t xml:space="preserve">
 1. Nabídková cena obsahuje veškeré práce a dodávky obsažené v projektové dokumentaci, výkazu výměr a výpisech materiálů, které jsou součástí projektové dokumentace a uvedené v cenové nabídce (rozpočtu stavby).
2. 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 
3. Výkaz výměr, dodávek a prací není položkový, ani úplný a vyčerpávající. Je souhrnný, tzn. že poskytuje ucelený přehled o rozsahu dodávky pomocí položek, které mají vliv na celkovou a pevnou cenu díla. Výkaz výměr je pouze jednou částí dokumentace.
4. Přiložený výpis prvků je informativní, případná neúplnost a nepřesnosti neovlivní celkovou cenu díla. Nabízející má povinnost upozornit na nepřesnosti výpisu prvků v rámci nabídkového řízení.
5. Předmětem díla a povinností zhotovitele je i provedení veškerých kotevních a spojovacích prvků, zatmelení, těsnění, pomocných konstrukcí, stavebních přípomocí a ostatních prací přímo nespecifikovaných v těchto podkladech a projektové dokumentaci ale nezbytných pro zhotovení a plnou  funkčnost a požadovanou kvalitu díla. 
6. 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 apod
7. Nabídka zahrnuje dodávku a montáž materiálů a výrobků v kvalitě podle přiložené specifikace, vč. dopravy na staveniště a vnitrostaveništní dopravu a manipulaci, povinných zkoušek materiálů, vzorků a prací ve smyslu platných norem a předpisů. 
8. Součástí nabídky jsou i náklady na dodání potřebných atestů výrobků, provedení provozních zkoušek včetně dodání protokolů a revizních zpráv a náklady na zaškolení obsluhy. 
9. Součástí ceny díla je vytyčení, ochrana a zajištění stávajících inženýrských sítí (křižujících nebo v souběhu s prováděnými pracemi). 
10. Veškeré případné vícenáklady, které vyplynou v průběhu stavby a pokud nebudou vyvolány dodatečnými požadavky objednatele jsou součástí celkové nabídkové ceny a nebudou zvlášť hrazeny.
11. Pokud není uvedeno jinak, jsou součástí jednotkový cen i náklady na přesun hmot, úklid staveniště, výrobní dokumentaci, dokumentaci skutečného stavu, předepsané zkoušky a vzorky, komplexní zkoušky, zábory nebo inženýrskou činnost dodavatele. Tyto náklady 
12. Lešení si zajišťuje zhotovitel a náklady na jeho zřízení a odstranění vč. event. nájmu zahrne zhotovitel do jednotkových cen.
13. Pokud není v následující specifikaci uvedeno jinak, je součástí díla dodávka a provedení všech tepelných, požárních a protihlukových izolací  v rámci jednotkové ceny.    
14. Všechny instalované kabely budou označené pomocí štítků, lankové kabely budou odutinkované, konce izolací budou ošetřené teplem smrštitelnou manžetou - bužírkou.
15. pro EPS
- standardní hlásiče musí být připojeny k ústředně pomocí vedení s kruhovou topologií. Při jednom přerušení vedení je  
   komunikace mezi hlásičem a ústřednou zachována v plném rozsahu.
- pro případ zkratu na vedení jsou všechny adresovatelné prvky opatřeny oddělovačem zkratu. V případě zkratu zajistí dva 
   sousedící oddělovače izolaci poškozeného úseku vedení a komunikace mezi všemi hlásiči a ústřednou je rovněž zachována 
   v plném rozsahu. 
- komunikace bezdrátových hlásičů s radiovým rozhraním musí být zdvojená. Při zarušení nebo výpadku jedné komunikační 
   trasy musí být zajištěna náhradní přenosová trasa, po které se vždy dostane informace o požáru od hlásiče do ústředny 
- při zarušení komunikačního pásma musí hlásič samočinně přeladit na jiný komunikační kanál v témže kmitočtovém pásmu. 
   Pokud je rušeno celé kmitočtové pásmo, musí dále přeladit do jiného kmitočtového pásma.
16. Požadovaná záruka na na aktivní prvky je 5 let
</t>
    </r>
  </si>
  <si>
    <t>Celková cena s DPH</t>
  </si>
  <si>
    <t xml:space="preserve">Celková cena za položky 201-312 </t>
  </si>
  <si>
    <t xml:space="preserve">  </t>
  </si>
  <si>
    <t>ŠKOLENÍ OBSLUHY SYSTÉMU EPS (jednorázové, 5 osob)</t>
  </si>
  <si>
    <t>Demontáž stávajícího  systému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</si>
</sst>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#,##0\ &quot;Kč&quot;;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.0??;\-\ #,##0.0??;&quot;–&quot;???;_(@_)"/>
    <numFmt numFmtId="165" formatCode="_(#,##0.00_);[Red]\-\ #,##0.00_);&quot;–&quot;??;_(@_)"/>
    <numFmt numFmtId="166" formatCode="_(#,##0_);[Red]\-\ #,##0_);&quot;–&quot;??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&quot;$&quot;#.00"/>
    <numFmt numFmtId="170" formatCode="#.00"/>
    <numFmt numFmtId="171" formatCode="%#.00"/>
    <numFmt numFmtId="172" formatCode="&quot;£&quot;#,##0.00;\-&quot;£&quot;#,##0.00"/>
    <numFmt numFmtId="173" formatCode="&quot;?&quot;#,##0.00;\-&quot;?&quot;#,##0.00"/>
    <numFmt numFmtId="174" formatCode="_-* #,##0.00\ _z_ł_-;\-* #,##0.00\ _z_ł_-;_-* &quot;-&quot;??\ _z_ł_-;_-@_-"/>
    <numFmt numFmtId="175" formatCode="_-* #,##0.00\ &quot;zł&quot;_-;\-* #,##0.00\ &quot;zł&quot;_-;_-* &quot;-&quot;??\ &quot;zł&quot;_-;_-@_-"/>
    <numFmt numFmtId="176" formatCode="_-* #,##0\ _z_ł_-;\-* #,##0\ _z_ł_-;_-* &quot;-&quot;\ _z_ł_-;_-@_-"/>
    <numFmt numFmtId="177" formatCode="_-* #,##0\ &quot;zł&quot;_-;\-* #,##0\ &quot;zł&quot;_-;_-* &quot;-&quot;\ &quot;zł&quot;_-;_-@_-"/>
    <numFmt numFmtId="178" formatCode="_-* #,##0\ &quot;z³&quot;_-;\-* #,##0\ &quot;z³&quot;_-;_-* &quot;-&quot;\ &quot;z³&quot;_-;_-@_-"/>
    <numFmt numFmtId="179" formatCode="_-* #,##0.00\ &quot;z³&quot;_-;\-* #,##0.00\ &quot;z³&quot;_-;_-* &quot;-&quot;??\ &quot;z³&quot;_-;_-@_-"/>
    <numFmt numFmtId="180" formatCode="\ #,##0&quot; zł &quot;;\-#,##0&quot; zł &quot;;&quot; - zł &quot;;@\ "/>
    <numFmt numFmtId="181" formatCode="\ #,##0&quot;      &quot;;\-#,##0&quot;      &quot;;&quot; -      &quot;;@\ "/>
    <numFmt numFmtId="182" formatCode="\ #,##0.00&quot;      &quot;;\-#,##0.00&quot;      &quot;;&quot; -&quot;#&quot;      &quot;;@\ "/>
    <numFmt numFmtId="183" formatCode="\ #,##0.00&quot; zł &quot;;\-#,##0.00&quot; zł &quot;;&quot; -&quot;#&quot; zł &quot;;@\ "/>
    <numFmt numFmtId="184" formatCode="\$#.00"/>
    <numFmt numFmtId="185" formatCode="\ #,##0.00&quot; Kč &quot;;\-#,##0.00&quot; Kč &quot;;&quot; -&quot;#&quot; Kč &quot;;@\ "/>
    <numFmt numFmtId="186" formatCode="\£#,##0.00;&quot;-£&quot;#,##0.00"/>
    <numFmt numFmtId="187" formatCode="\?#,##0.00;&quot;-?&quot;#,##0.00"/>
  </numFmts>
  <fonts count="95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12"/>
      <name val="Times New Roman CE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1"/>
      <name val="Arial CE"/>
      <family val="2"/>
    </font>
    <font>
      <sz val="12"/>
      <color indexed="24"/>
      <name val="System"/>
      <family val="2"/>
    </font>
    <font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9"/>
      <name val="Arial CE"/>
      <family val="2"/>
    </font>
    <font>
      <b/>
      <sz val="12"/>
      <name val="Times CE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sz val="12"/>
      <name val="Times CE"/>
      <family val="2"/>
    </font>
    <font>
      <sz val="9"/>
      <color indexed="8"/>
      <name val="Arial"/>
      <family val="2"/>
    </font>
    <font>
      <sz val="9"/>
      <name val="Arial CE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12"/>
      <name val="Arial CE"/>
      <family val="2"/>
    </font>
    <font>
      <b/>
      <sz val="10"/>
      <name val="MS San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"/>
      <color indexed="8"/>
      <name val="Courier New"/>
      <family val="1"/>
    </font>
    <font>
      <sz val="11"/>
      <color indexed="60"/>
      <name val="Calibri"/>
      <family val="2"/>
      <scheme val="minor"/>
    </font>
    <font>
      <b/>
      <sz val="11"/>
      <color indexed="52"/>
      <name val="Calibri"/>
      <family val="2"/>
      <scheme val="minor"/>
    </font>
    <font>
      <u val="single"/>
      <sz val="10"/>
      <color indexed="12"/>
      <name val="Arial"/>
      <family val="2"/>
    </font>
    <font>
      <b/>
      <sz val="10"/>
      <color indexed="39"/>
      <name val="Arial"/>
      <family val="2"/>
    </font>
    <font>
      <b/>
      <i/>
      <sz val="10"/>
      <color indexed="14"/>
      <name val="Arial"/>
      <family val="2"/>
    </font>
    <font>
      <i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1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6"/>
      <color theme="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sz val="10"/>
      <color theme="0"/>
      <name val="Arial CE"/>
      <family val="2"/>
    </font>
  </fonts>
  <fills count="9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double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medium"/>
      <top style="medium"/>
      <bottom style="medium"/>
    </border>
    <border>
      <left style="hair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</borders>
  <cellStyleXfs count="26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" fontId="12" fillId="0" borderId="0">
      <alignment/>
      <protection locked="0"/>
    </xf>
    <xf numFmtId="167" fontId="1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0" borderId="1" applyNumberFormat="0" applyFon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ill="0" applyBorder="0" applyAlignment="0" applyProtection="0"/>
    <xf numFmtId="0" fontId="12" fillId="0" borderId="0">
      <alignment/>
      <protection locked="0"/>
    </xf>
    <xf numFmtId="0" fontId="16" fillId="0" borderId="0">
      <alignment horizontal="left" vertical="top" wrapText="1"/>
      <protection/>
    </xf>
    <xf numFmtId="2" fontId="15" fillId="0" borderId="0" applyFill="0" applyBorder="0" applyAlignment="0" applyProtection="0"/>
    <xf numFmtId="0" fontId="17" fillId="0" borderId="0">
      <alignment horizontal="left" vertical="top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21" fillId="5" borderId="0">
      <alignment/>
      <protection/>
    </xf>
    <xf numFmtId="0" fontId="22" fillId="6" borderId="2" applyNumberFormat="0" applyBorder="0" applyProtection="0">
      <alignment horizontal="center" vertical="center"/>
    </xf>
    <xf numFmtId="0" fontId="23" fillId="0" borderId="3">
      <alignment/>
      <protection/>
    </xf>
    <xf numFmtId="0" fontId="37" fillId="7" borderId="4" applyNumberFormat="0" applyAlignment="0" applyProtection="0"/>
    <xf numFmtId="169" fontId="12" fillId="0" borderId="0">
      <alignment/>
      <protection locked="0"/>
    </xf>
    <xf numFmtId="0" fontId="0" fillId="0" borderId="5" applyNumberFormat="0">
      <alignment vertical="center" wrapText="1"/>
      <protection/>
    </xf>
    <xf numFmtId="0" fontId="24" fillId="0" borderId="0">
      <alignment/>
      <protection/>
    </xf>
    <xf numFmtId="0" fontId="25" fillId="0" borderId="0">
      <alignment/>
      <protection locked="0"/>
    </xf>
    <xf numFmtId="0" fontId="26" fillId="0" borderId="0">
      <alignment/>
      <protection locked="0"/>
    </xf>
    <xf numFmtId="0" fontId="25" fillId="0" borderId="0">
      <alignment/>
      <protection locked="0"/>
    </xf>
    <xf numFmtId="0" fontId="27" fillId="8" borderId="6">
      <alignment horizontal="left" vertical="center" wrapText="1" indent="1"/>
      <protection locked="0"/>
    </xf>
    <xf numFmtId="0" fontId="28" fillId="9" borderId="6" applyFont="0">
      <alignment horizontal="left" vertical="center" wrapText="1" indent="2"/>
      <protection locked="0"/>
    </xf>
    <xf numFmtId="0" fontId="29" fillId="10" borderId="6" applyNumberFormat="0" applyProtection="0">
      <alignment horizontal="left" vertical="center" indent="3"/>
    </xf>
    <xf numFmtId="0" fontId="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170" fontId="12" fillId="0" borderId="0">
      <alignment/>
      <protection locked="0"/>
    </xf>
    <xf numFmtId="0" fontId="31" fillId="0" borderId="0">
      <alignment wrapText="1"/>
      <protection/>
    </xf>
    <xf numFmtId="0" fontId="32" fillId="0" borderId="0">
      <alignment horizontal="left" vertical="center"/>
      <protection locked="0"/>
    </xf>
    <xf numFmtId="171" fontId="12" fillId="0" borderId="0">
      <alignment/>
      <protection locked="0"/>
    </xf>
    <xf numFmtId="0" fontId="39" fillId="0" borderId="0" applyNumberFormat="0" applyFill="0" applyBorder="0" applyAlignment="0" applyProtection="0"/>
    <xf numFmtId="0" fontId="15" fillId="0" borderId="7" applyNumberFormat="0" applyFill="0" applyAlignment="0" applyProtection="0"/>
    <xf numFmtId="172" fontId="16" fillId="0" borderId="0">
      <alignment horizontal="right"/>
      <protection/>
    </xf>
    <xf numFmtId="0" fontId="4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3" fillId="0" borderId="0">
      <alignment/>
      <protection/>
    </xf>
    <xf numFmtId="0" fontId="43" fillId="0" borderId="0" applyNumberFormat="0" applyFill="0" applyBorder="0">
      <alignment vertical="center"/>
      <protection locked="0"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6" fillId="13" borderId="0" applyNumberFormat="0" applyBorder="0" applyAlignment="0" applyProtection="0"/>
    <xf numFmtId="0" fontId="49" fillId="14" borderId="0" applyNumberFormat="0" applyBorder="0" applyAlignment="0" applyProtection="0"/>
    <xf numFmtId="0" fontId="40" fillId="15" borderId="11" applyNumberFormat="0" applyAlignment="0" applyProtection="0"/>
    <xf numFmtId="0" fontId="41" fillId="16" borderId="12" applyNumberFormat="0" applyAlignment="0" applyProtection="0"/>
    <xf numFmtId="0" fontId="50" fillId="16" borderId="11" applyNumberFormat="0" applyAlignment="0" applyProtection="0"/>
    <xf numFmtId="0" fontId="51" fillId="0" borderId="13" applyNumberFormat="0" applyFill="0" applyAlignment="0" applyProtection="0"/>
    <xf numFmtId="0" fontId="2" fillId="17" borderId="14" applyNumberFormat="0" applyFont="0" applyAlignment="0" applyProtection="0"/>
    <xf numFmtId="0" fontId="35" fillId="0" borderId="15" applyNumberFormat="0" applyFill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6" fillId="13" borderId="0" applyNumberFormat="0" applyBorder="0" applyAlignment="0" applyProtection="0"/>
    <xf numFmtId="0" fontId="49" fillId="14" borderId="0" applyNumberFormat="0" applyBorder="0" applyAlignment="0" applyProtection="0"/>
    <xf numFmtId="0" fontId="40" fillId="15" borderId="11" applyNumberFormat="0" applyAlignment="0" applyProtection="0"/>
    <xf numFmtId="0" fontId="41" fillId="16" borderId="12" applyNumberFormat="0" applyAlignment="0" applyProtection="0"/>
    <xf numFmtId="0" fontId="50" fillId="16" borderId="11" applyNumberFormat="0" applyAlignment="0" applyProtection="0"/>
    <xf numFmtId="0" fontId="51" fillId="0" borderId="13" applyNumberFormat="0" applyFill="0" applyAlignment="0" applyProtection="0"/>
    <xf numFmtId="0" fontId="35" fillId="0" borderId="15" applyNumberFormat="0" applyFill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77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1" fillId="0" borderId="0">
      <alignment/>
      <protection/>
    </xf>
    <xf numFmtId="4" fontId="12" fillId="0" borderId="0">
      <alignment/>
      <protection locked="0"/>
    </xf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10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2" borderId="0" applyNumberFormat="0" applyBorder="0" applyAlignment="0" applyProtection="0"/>
    <xf numFmtId="0" fontId="69" fillId="10" borderId="0" applyNumberFormat="0" applyBorder="0" applyAlignment="0" applyProtection="0"/>
    <xf numFmtId="0" fontId="69" fillId="47" borderId="0" applyNumberFormat="0" applyBorder="0" applyAlignment="0" applyProtection="0"/>
    <xf numFmtId="0" fontId="69" fillId="10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2" borderId="0" applyNumberFormat="0" applyBorder="0" applyAlignment="0" applyProtection="0"/>
    <xf numFmtId="0" fontId="69" fillId="10" borderId="0" applyNumberFormat="0" applyBorder="0" applyAlignment="0" applyProtection="0"/>
    <xf numFmtId="0" fontId="69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48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12" fillId="0" borderId="7">
      <alignment/>
      <protection locked="0"/>
    </xf>
    <xf numFmtId="0" fontId="67" fillId="0" borderId="16" applyNumberFormat="0" applyFill="0" applyAlignment="0" applyProtection="0"/>
    <xf numFmtId="0" fontId="15" fillId="0" borderId="0" applyFill="0" applyBorder="0" applyAlignment="0" applyProtection="0"/>
    <xf numFmtId="0" fontId="12" fillId="0" borderId="0">
      <alignment/>
      <protection locked="0"/>
    </xf>
    <xf numFmtId="0" fontId="16" fillId="0" borderId="0">
      <alignment horizontal="left" vertical="top" wrapText="1"/>
      <protection/>
    </xf>
    <xf numFmtId="0" fontId="16" fillId="0" borderId="0">
      <alignment horizontal="left" vertical="top" wrapText="1"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41" borderId="0" applyNumberFormat="0" applyBorder="0" applyAlignment="0" applyProtection="0"/>
    <xf numFmtId="0" fontId="54" fillId="0" borderId="17" applyNumberFormat="0" applyFill="0" applyAlignment="0" applyProtection="0"/>
    <xf numFmtId="2" fontId="15" fillId="0" borderId="0" applyFill="0" applyBorder="0" applyAlignment="0" applyProtection="0"/>
    <xf numFmtId="0" fontId="17" fillId="0" borderId="0">
      <alignment horizontal="left" vertical="top"/>
      <protection/>
    </xf>
    <xf numFmtId="0" fontId="17" fillId="0" borderId="0">
      <alignment horizontal="left" vertical="top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21" fillId="5" borderId="0">
      <alignment/>
      <protection/>
    </xf>
    <xf numFmtId="0" fontId="22" fillId="6" borderId="2" applyNumberFormat="0" applyBorder="0" applyProtection="0">
      <alignment horizontal="center" vertical="center"/>
    </xf>
    <xf numFmtId="0" fontId="22" fillId="6" borderId="2" applyNumberFormat="0" applyBorder="0" applyProtection="0">
      <alignment horizontal="center" vertical="center"/>
    </xf>
    <xf numFmtId="0" fontId="58" fillId="40" borderId="0" applyNumberFormat="0" applyBorder="0" applyAlignment="0" applyProtection="0"/>
    <xf numFmtId="0" fontId="64" fillId="52" borderId="18" applyNumberFormat="0" applyAlignment="0" applyProtection="0"/>
    <xf numFmtId="0" fontId="64" fillId="52" borderId="18" applyNumberFormat="0" applyAlignment="0" applyProtection="0"/>
    <xf numFmtId="169" fontId="12" fillId="0" borderId="0">
      <alignment/>
      <protection locked="0"/>
    </xf>
    <xf numFmtId="0" fontId="54" fillId="0" borderId="17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7" fillId="8" borderId="6">
      <alignment horizontal="left" vertical="center" wrapText="1"/>
      <protection locked="0"/>
    </xf>
    <xf numFmtId="0" fontId="27" fillId="8" borderId="6">
      <alignment horizontal="left" vertical="center" wrapText="1"/>
      <protection locked="0"/>
    </xf>
    <xf numFmtId="0" fontId="28" fillId="9" borderId="6" applyFont="0">
      <alignment horizontal="left" vertical="center" wrapText="1"/>
      <protection locked="0"/>
    </xf>
    <xf numFmtId="0" fontId="28" fillId="9" borderId="6" applyFont="0">
      <alignment horizontal="left" vertical="center" wrapText="1"/>
      <protection locked="0"/>
    </xf>
    <xf numFmtId="0" fontId="29" fillId="10" borderId="6" applyNumberFormat="0" applyProtection="0">
      <alignment horizontal="left" vertical="center"/>
    </xf>
    <xf numFmtId="0" fontId="29" fillId="10" borderId="6" applyNumberFormat="0" applyProtection="0">
      <alignment horizontal="left" vertical="center"/>
    </xf>
    <xf numFmtId="0" fontId="53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70" fillId="0" borderId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 applyProtection="0">
      <alignment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70" fontId="12" fillId="0" borderId="0">
      <alignment/>
      <protection locked="0"/>
    </xf>
    <xf numFmtId="0" fontId="1" fillId="54" borderId="21" applyNumberFormat="0" applyFont="0" applyAlignment="0" applyProtection="0"/>
    <xf numFmtId="0" fontId="32" fillId="0" borderId="0">
      <alignment horizontal="left" vertical="center"/>
      <protection locked="0"/>
    </xf>
    <xf numFmtId="0" fontId="32" fillId="0" borderId="0">
      <alignment horizontal="left" vertical="center"/>
      <protection locked="0"/>
    </xf>
    <xf numFmtId="0" fontId="63" fillId="0" borderId="22" applyNumberFormat="0" applyFill="0" applyAlignment="0" applyProtection="0"/>
    <xf numFmtId="9" fontId="1" fillId="0" borderId="0" applyFont="0" applyFill="0" applyBorder="0" applyAlignment="0" applyProtection="0"/>
    <xf numFmtId="171" fontId="12" fillId="0" borderId="0">
      <alignment/>
      <protection locked="0"/>
    </xf>
    <xf numFmtId="0" fontId="63" fillId="0" borderId="22" applyNumberFormat="0" applyFill="0" applyAlignment="0" applyProtection="0"/>
    <xf numFmtId="0" fontId="3" fillId="9" borderId="23" applyNumberFormat="0" applyProtection="0">
      <alignment horizontal="left" vertical="center"/>
    </xf>
    <xf numFmtId="0" fontId="67" fillId="0" borderId="16" applyNumberFormat="0" applyFill="0" applyAlignment="0" applyProtection="0"/>
    <xf numFmtId="0" fontId="57" fillId="4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7" applyNumberFormat="0" applyFill="0" applyAlignment="0" applyProtection="0"/>
    <xf numFmtId="173" fontId="16" fillId="0" borderId="0">
      <alignment horizontal="right"/>
      <protection/>
    </xf>
    <xf numFmtId="173" fontId="16" fillId="0" borderId="0">
      <alignment horizontal="right"/>
      <protection/>
    </xf>
    <xf numFmtId="0" fontId="60" fillId="44" borderId="24" applyNumberFormat="0" applyAlignment="0" applyProtection="0"/>
    <xf numFmtId="0" fontId="62" fillId="6" borderId="24" applyNumberFormat="0" applyAlignment="0" applyProtection="0"/>
    <xf numFmtId="0" fontId="61" fillId="6" borderId="25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40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8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8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180" fontId="69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69" fillId="0" borderId="0" applyFill="0" applyBorder="0" applyAlignment="0" applyProtection="0"/>
    <xf numFmtId="182" fontId="69" fillId="0" borderId="0" applyFill="0" applyBorder="0" applyAlignment="0" applyProtection="0"/>
    <xf numFmtId="183" fontId="69" fillId="0" borderId="0" applyFill="0" applyBorder="0" applyAlignment="0" applyProtection="0"/>
    <xf numFmtId="181" fontId="69" fillId="0" borderId="0" applyFill="0" applyBorder="0" applyAlignment="0" applyProtection="0"/>
    <xf numFmtId="182" fontId="69" fillId="0" borderId="0" applyFill="0" applyBorder="0" applyAlignment="0" applyProtection="0"/>
    <xf numFmtId="183" fontId="69" fillId="0" borderId="0" applyFill="0" applyBorder="0" applyAlignment="0" applyProtection="0"/>
    <xf numFmtId="0" fontId="1" fillId="0" borderId="0">
      <alignment/>
      <protection/>
    </xf>
    <xf numFmtId="4" fontId="71" fillId="0" borderId="0">
      <alignment/>
      <protection locked="0"/>
    </xf>
    <xf numFmtId="4" fontId="71" fillId="0" borderId="0">
      <alignment/>
      <protection locked="0"/>
    </xf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62" borderId="0" applyNumberFormat="0" applyBorder="0" applyAlignment="0" applyProtection="0"/>
    <xf numFmtId="0" fontId="69" fillId="65" borderId="0" applyNumberFormat="0" applyBorder="0" applyAlignment="0" applyProtection="0"/>
    <xf numFmtId="0" fontId="69" fillId="68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62" borderId="0" applyNumberFormat="0" applyBorder="0" applyAlignment="0" applyProtection="0"/>
    <xf numFmtId="0" fontId="69" fillId="65" borderId="0" applyNumberFormat="0" applyBorder="0" applyAlignment="0" applyProtection="0"/>
    <xf numFmtId="0" fontId="69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66" borderId="0" applyNumberFormat="0" applyBorder="0" applyAlignment="0" applyProtection="0"/>
    <xf numFmtId="0" fontId="68" fillId="67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69" borderId="0" applyNumberFormat="0" applyBorder="0" applyAlignment="0" applyProtection="0"/>
    <xf numFmtId="0" fontId="68" fillId="66" borderId="0" applyNumberFormat="0" applyBorder="0" applyAlignment="0" applyProtection="0"/>
    <xf numFmtId="0" fontId="68" fillId="67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71" fillId="0" borderId="26">
      <alignment/>
      <protection locked="0"/>
    </xf>
    <xf numFmtId="0" fontId="69" fillId="0" borderId="27" applyNumberFormat="0" applyAlignment="0" applyProtection="0"/>
    <xf numFmtId="0" fontId="71" fillId="0" borderId="0">
      <alignment/>
      <protection locked="0"/>
    </xf>
    <xf numFmtId="0" fontId="71" fillId="0" borderId="0">
      <alignment/>
      <protection locked="0"/>
    </xf>
    <xf numFmtId="0" fontId="57" fillId="61" borderId="0" applyNumberFormat="0" applyBorder="0" applyAlignment="0" applyProtection="0"/>
    <xf numFmtId="0" fontId="20" fillId="73" borderId="0">
      <alignment/>
      <protection/>
    </xf>
    <xf numFmtId="0" fontId="20" fillId="73" borderId="0">
      <alignment/>
      <protection/>
    </xf>
    <xf numFmtId="0" fontId="21" fillId="74" borderId="0">
      <alignment/>
      <protection/>
    </xf>
    <xf numFmtId="0" fontId="21" fillId="74" borderId="0">
      <alignment/>
      <protection/>
    </xf>
    <xf numFmtId="0" fontId="22" fillId="75" borderId="0" applyNumberFormat="0" applyBorder="0" applyProtection="0">
      <alignment horizontal="center" vertical="center"/>
    </xf>
    <xf numFmtId="0" fontId="22" fillId="75" borderId="0" applyNumberFormat="0" applyBorder="0" applyProtection="0">
      <alignment horizontal="center" vertical="center"/>
    </xf>
    <xf numFmtId="0" fontId="22" fillId="75" borderId="0" applyNumberFormat="0" applyBorder="0" applyProtection="0">
      <alignment horizontal="center" vertical="center"/>
    </xf>
    <xf numFmtId="0" fontId="23" fillId="0" borderId="28">
      <alignment/>
      <protection/>
    </xf>
    <xf numFmtId="0" fontId="58" fillId="60" borderId="0" applyNumberFormat="0" applyBorder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184" fontId="71" fillId="0" borderId="0">
      <alignment/>
      <protection locked="0"/>
    </xf>
    <xf numFmtId="184" fontId="71" fillId="0" borderId="0">
      <alignment/>
      <protection locked="0"/>
    </xf>
    <xf numFmtId="185" fontId="69" fillId="0" borderId="0" applyFill="0" applyBorder="0" applyAlignment="0" applyProtection="0"/>
    <xf numFmtId="0" fontId="0" fillId="0" borderId="2" applyNumberFormat="0">
      <alignment vertical="center" wrapText="1"/>
      <protection/>
    </xf>
    <xf numFmtId="0" fontId="24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7" fillId="77" borderId="6">
      <alignment horizontal="left" vertical="center" wrapText="1" indent="1"/>
      <protection locked="0"/>
    </xf>
    <xf numFmtId="0" fontId="27" fillId="77" borderId="6">
      <alignment horizontal="left" vertical="center" wrapText="1"/>
      <protection locked="0"/>
    </xf>
    <xf numFmtId="0" fontId="27" fillId="77" borderId="6">
      <alignment horizontal="left" vertical="center" wrapText="1"/>
      <protection locked="0"/>
    </xf>
    <xf numFmtId="0" fontId="69" fillId="78" borderId="6">
      <alignment horizontal="left" vertical="center" wrapText="1" indent="2"/>
      <protection locked="0"/>
    </xf>
    <xf numFmtId="0" fontId="69" fillId="78" borderId="6">
      <alignment horizontal="left" vertical="center" wrapText="1"/>
      <protection locked="0"/>
    </xf>
    <xf numFmtId="0" fontId="69" fillId="78" borderId="6">
      <alignment horizontal="left" vertical="center" wrapText="1"/>
      <protection locked="0"/>
    </xf>
    <xf numFmtId="0" fontId="29" fillId="65" borderId="6" applyNumberFormat="0" applyProtection="0">
      <alignment horizontal="left" vertical="center" indent="3"/>
    </xf>
    <xf numFmtId="0" fontId="29" fillId="65" borderId="6" applyNumberFormat="0" applyProtection="0">
      <alignment horizontal="left" vertical="center"/>
    </xf>
    <xf numFmtId="0" fontId="29" fillId="65" borderId="6" applyNumberFormat="0" applyProtection="0">
      <alignment horizontal="left" vertical="center"/>
    </xf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8" fillId="0" borderId="0" applyProtection="0">
      <alignment/>
    </xf>
    <xf numFmtId="0" fontId="0" fillId="0" borderId="0">
      <alignment/>
      <protection/>
    </xf>
    <xf numFmtId="170" fontId="71" fillId="0" borderId="0">
      <alignment/>
      <protection locked="0"/>
    </xf>
    <xf numFmtId="170" fontId="71" fillId="0" borderId="0">
      <alignment/>
      <protection locked="0"/>
    </xf>
    <xf numFmtId="0" fontId="31" fillId="0" borderId="0">
      <alignment wrapText="1"/>
      <protection/>
    </xf>
    <xf numFmtId="0" fontId="69" fillId="80" borderId="21" applyNumberFormat="0" applyAlignment="0" applyProtection="0"/>
    <xf numFmtId="9" fontId="69" fillId="0" borderId="0" applyFill="0" applyBorder="0" applyAlignment="0" applyProtection="0"/>
    <xf numFmtId="9" fontId="69" fillId="0" borderId="0" applyFill="0" applyBorder="0" applyAlignment="0" applyProtection="0"/>
    <xf numFmtId="171" fontId="71" fillId="0" borderId="0">
      <alignment/>
      <protection locked="0"/>
    </xf>
    <xf numFmtId="171" fontId="71" fillId="0" borderId="0">
      <alignment/>
      <protection locked="0"/>
    </xf>
    <xf numFmtId="0" fontId="3" fillId="78" borderId="23" applyNumberFormat="0" applyProtection="0">
      <alignment horizontal="left" vertical="center"/>
    </xf>
    <xf numFmtId="0" fontId="57" fillId="6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186" fontId="16" fillId="0" borderId="0">
      <alignment horizontal="right"/>
      <protection/>
    </xf>
    <xf numFmtId="187" fontId="16" fillId="0" borderId="0">
      <alignment horizontal="right"/>
      <protection/>
    </xf>
    <xf numFmtId="187" fontId="16" fillId="0" borderId="0">
      <alignment horizontal="right"/>
      <protection/>
    </xf>
    <xf numFmtId="0" fontId="60" fillId="64" borderId="24" applyNumberFormat="0" applyAlignment="0" applyProtection="0"/>
    <xf numFmtId="0" fontId="62" fillId="75" borderId="24" applyNumberFormat="0" applyAlignment="0" applyProtection="0"/>
    <xf numFmtId="0" fontId="61" fillId="75" borderId="25" applyNumberFormat="0" applyAlignment="0" applyProtection="0"/>
    <xf numFmtId="0" fontId="58" fillId="60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3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84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3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8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5" fillId="0" borderId="16" applyNumberFormat="0" applyFill="0" applyAlignment="0" applyProtection="0"/>
    <xf numFmtId="0" fontId="36" fillId="40" borderId="0" applyNumberFormat="0" applyBorder="0" applyAlignment="0" applyProtection="0"/>
    <xf numFmtId="0" fontId="72" fillId="14" borderId="0" applyNumberFormat="0" applyBorder="0" applyAlignment="0" applyProtection="0"/>
    <xf numFmtId="0" fontId="69" fillId="17" borderId="14" applyNumberFormat="0" applyFont="0" applyAlignment="0" applyProtection="0"/>
    <xf numFmtId="0" fontId="38" fillId="41" borderId="0" applyNumberFormat="0" applyBorder="0" applyAlignment="0" applyProtection="0"/>
    <xf numFmtId="0" fontId="40" fillId="6" borderId="11" applyNumberFormat="0" applyAlignment="0" applyProtection="0"/>
    <xf numFmtId="0" fontId="73" fillId="6" borderId="11" applyNumberFormat="0" applyAlignment="0" applyProtection="0"/>
    <xf numFmtId="0" fontId="41" fillId="6" borderId="12" applyNumberFormat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49" borderId="0" applyNumberFormat="0" applyBorder="0" applyAlignment="0" applyProtection="0"/>
    <xf numFmtId="0" fontId="34" fillId="58" borderId="0" applyNumberFormat="0" applyBorder="0" applyAlignment="0" applyProtection="0"/>
    <xf numFmtId="0" fontId="1" fillId="0" borderId="0">
      <alignment/>
      <protection/>
    </xf>
    <xf numFmtId="4" fontId="12" fillId="0" borderId="0">
      <alignment/>
      <protection locked="0"/>
    </xf>
    <xf numFmtId="4" fontId="12" fillId="0" borderId="0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2" fontId="15" fillId="0" borderId="0" applyFill="0" applyBorder="0" applyAlignment="0" applyProtection="0"/>
    <xf numFmtId="2" fontId="15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20" fillId="4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74" fillId="0" borderId="0" applyNumberFormat="0" applyFill="0" applyBorder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170" fontId="12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" fontId="12" fillId="0" borderId="0">
      <alignment/>
      <protection locked="0"/>
    </xf>
    <xf numFmtId="0" fontId="12" fillId="0" borderId="0">
      <alignment/>
      <protection locked="0"/>
    </xf>
    <xf numFmtId="169" fontId="12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0" fontId="33" fillId="0" borderId="0">
      <alignment/>
      <protection/>
    </xf>
    <xf numFmtId="0" fontId="43" fillId="0" borderId="0" applyNumberFormat="0" applyFill="0" applyBorder="0">
      <alignment vertical="center"/>
      <protection locked="0"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6" fillId="13" borderId="0" applyNumberFormat="0" applyBorder="0" applyAlignment="0" applyProtection="0"/>
    <xf numFmtId="0" fontId="49" fillId="14" borderId="0" applyNumberFormat="0" applyBorder="0" applyAlignment="0" applyProtection="0"/>
    <xf numFmtId="0" fontId="40" fillId="15" borderId="11" applyNumberFormat="0" applyAlignment="0" applyProtection="0"/>
    <xf numFmtId="0" fontId="41" fillId="16" borderId="12" applyNumberFormat="0" applyAlignment="0" applyProtection="0"/>
    <xf numFmtId="0" fontId="50" fillId="16" borderId="11" applyNumberFormat="0" applyAlignment="0" applyProtection="0"/>
    <xf numFmtId="0" fontId="51" fillId="0" borderId="13" applyNumberFormat="0" applyFill="0" applyAlignment="0" applyProtection="0"/>
    <xf numFmtId="0" fontId="2" fillId="17" borderId="14" applyNumberFormat="0" applyFont="0" applyAlignment="0" applyProtection="0"/>
    <xf numFmtId="0" fontId="35" fillId="0" borderId="15" applyNumberFormat="0" applyFill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180" fontId="69" fillId="0" borderId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181" fontId="69" fillId="0" borderId="0" applyFill="0" applyBorder="0" applyAlignment="0" applyProtection="0"/>
    <xf numFmtId="174" fontId="1" fillId="0" borderId="0" applyFont="0" applyFill="0" applyBorder="0" applyAlignment="0" applyProtection="0"/>
    <xf numFmtId="182" fontId="69" fillId="0" borderId="0" applyFill="0" applyBorder="0" applyAlignment="0" applyProtection="0"/>
    <xf numFmtId="175" fontId="1" fillId="0" borderId="0" applyFont="0" applyFill="0" applyBorder="0" applyAlignment="0" applyProtection="0"/>
    <xf numFmtId="183" fontId="69" fillId="0" borderId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181" fontId="69" fillId="0" borderId="0" applyFill="0" applyBorder="0" applyAlignment="0" applyProtection="0"/>
    <xf numFmtId="174" fontId="1" fillId="0" borderId="0" applyFont="0" applyFill="0" applyBorder="0" applyAlignment="0" applyProtection="0"/>
    <xf numFmtId="182" fontId="69" fillId="0" borderId="0" applyFill="0" applyBorder="0" applyAlignment="0" applyProtection="0"/>
    <xf numFmtId="175" fontId="1" fillId="0" borderId="0" applyFont="0" applyFill="0" applyBorder="0" applyAlignment="0" applyProtection="0"/>
    <xf numFmtId="183" fontId="69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12" fillId="0" borderId="0">
      <alignment/>
      <protection locked="0"/>
    </xf>
    <xf numFmtId="4" fontId="71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4" fontId="71" fillId="0" borderId="0">
      <alignment/>
      <protection locked="0"/>
    </xf>
    <xf numFmtId="4" fontId="12" fillId="0" borderId="0">
      <alignment/>
      <protection locked="0"/>
    </xf>
    <xf numFmtId="0" fontId="69" fillId="39" borderId="0" applyNumberFormat="0" applyBorder="0" applyAlignment="0" applyProtection="0"/>
    <xf numFmtId="0" fontId="69" fillId="59" borderId="0" applyNumberFormat="0" applyBorder="0" applyAlignment="0" applyProtection="0"/>
    <xf numFmtId="0" fontId="69" fillId="40" borderId="0" applyNumberFormat="0" applyBorder="0" applyAlignment="0" applyProtection="0"/>
    <xf numFmtId="0" fontId="69" fillId="60" borderId="0" applyNumberFormat="0" applyBorder="0" applyAlignment="0" applyProtection="0"/>
    <xf numFmtId="0" fontId="69" fillId="41" borderId="0" applyNumberFormat="0" applyBorder="0" applyAlignment="0" applyProtection="0"/>
    <xf numFmtId="0" fontId="69" fillId="61" borderId="0" applyNumberFormat="0" applyBorder="0" applyAlignment="0" applyProtection="0"/>
    <xf numFmtId="0" fontId="69" fillId="42" borderId="0" applyNumberFormat="0" applyBorder="0" applyAlignment="0" applyProtection="0"/>
    <xf numFmtId="0" fontId="69" fillId="62" borderId="0" applyNumberFormat="0" applyBorder="0" applyAlignment="0" applyProtection="0"/>
    <xf numFmtId="0" fontId="69" fillId="43" borderId="0" applyNumberFormat="0" applyBorder="0" applyAlignment="0" applyProtection="0"/>
    <xf numFmtId="0" fontId="69" fillId="63" borderId="0" applyNumberFormat="0" applyBorder="0" applyAlignment="0" applyProtection="0"/>
    <xf numFmtId="0" fontId="69" fillId="44" borderId="0" applyNumberFormat="0" applyBorder="0" applyAlignment="0" applyProtection="0"/>
    <xf numFmtId="0" fontId="69" fillId="64" borderId="0" applyNumberFormat="0" applyBorder="0" applyAlignment="0" applyProtection="0"/>
    <xf numFmtId="0" fontId="69" fillId="39" borderId="0" applyNumberFormat="0" applyBorder="0" applyAlignment="0" applyProtection="0"/>
    <xf numFmtId="0" fontId="69" fillId="59" borderId="0" applyNumberFormat="0" applyBorder="0" applyAlignment="0" applyProtection="0"/>
    <xf numFmtId="0" fontId="2" fillId="19" borderId="0" applyNumberFormat="0" applyBorder="0" applyAlignment="0" applyProtection="0"/>
    <xf numFmtId="0" fontId="2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61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62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63" borderId="0" applyNumberFormat="0" applyBorder="0" applyAlignment="0" applyProtection="0"/>
    <xf numFmtId="0" fontId="2" fillId="2" borderId="0" applyNumberFormat="0" applyBorder="0" applyAlignment="0" applyProtection="0"/>
    <xf numFmtId="0" fontId="69" fillId="44" borderId="0" applyNumberFormat="0" applyBorder="0" applyAlignment="0" applyProtection="0"/>
    <xf numFmtId="0" fontId="69" fillId="64" borderId="0" applyNumberFormat="0" applyBorder="0" applyAlignment="0" applyProtection="0"/>
    <xf numFmtId="0" fontId="2" fillId="36" borderId="0" applyNumberFormat="0" applyBorder="0" applyAlignment="0" applyProtection="0"/>
    <xf numFmtId="0" fontId="2" fillId="6" borderId="0" applyNumberFormat="0" applyBorder="0" applyAlignment="0" applyProtection="0"/>
    <xf numFmtId="0" fontId="69" fillId="10" borderId="0" applyNumberFormat="0" applyBorder="0" applyAlignment="0" applyProtection="0"/>
    <xf numFmtId="0" fontId="69" fillId="65" borderId="0" applyNumberFormat="0" applyBorder="0" applyAlignment="0" applyProtection="0"/>
    <xf numFmtId="0" fontId="69" fillId="45" borderId="0" applyNumberFormat="0" applyBorder="0" applyAlignment="0" applyProtection="0"/>
    <xf numFmtId="0" fontId="69" fillId="66" borderId="0" applyNumberFormat="0" applyBorder="0" applyAlignment="0" applyProtection="0"/>
    <xf numFmtId="0" fontId="69" fillId="46" borderId="0" applyNumberFormat="0" applyBorder="0" applyAlignment="0" applyProtection="0"/>
    <xf numFmtId="0" fontId="69" fillId="67" borderId="0" applyNumberFormat="0" applyBorder="0" applyAlignment="0" applyProtection="0"/>
    <xf numFmtId="0" fontId="69" fillId="42" borderId="0" applyNumberFormat="0" applyBorder="0" applyAlignment="0" applyProtection="0"/>
    <xf numFmtId="0" fontId="69" fillId="62" borderId="0" applyNumberFormat="0" applyBorder="0" applyAlignment="0" applyProtection="0"/>
    <xf numFmtId="0" fontId="69" fillId="10" borderId="0" applyNumberFormat="0" applyBorder="0" applyAlignment="0" applyProtection="0"/>
    <xf numFmtId="0" fontId="69" fillId="65" borderId="0" applyNumberFormat="0" applyBorder="0" applyAlignment="0" applyProtection="0"/>
    <xf numFmtId="0" fontId="69" fillId="47" borderId="0" applyNumberFormat="0" applyBorder="0" applyAlignment="0" applyProtection="0"/>
    <xf numFmtId="0" fontId="69" fillId="68" borderId="0" applyNumberFormat="0" applyBorder="0" applyAlignment="0" applyProtection="0"/>
    <xf numFmtId="0" fontId="69" fillId="10" borderId="0" applyNumberFormat="0" applyBorder="0" applyAlignment="0" applyProtection="0"/>
    <xf numFmtId="0" fontId="69" fillId="6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69" fillId="45" borderId="0" applyNumberFormat="0" applyBorder="0" applyAlignment="0" applyProtection="0"/>
    <xf numFmtId="0" fontId="69" fillId="66" borderId="0" applyNumberFormat="0" applyBorder="0" applyAlignment="0" applyProtection="0"/>
    <xf numFmtId="0" fontId="2" fillId="3" borderId="0" applyNumberFormat="0" applyBorder="0" applyAlignment="0" applyProtection="0"/>
    <xf numFmtId="0" fontId="69" fillId="46" borderId="0" applyNumberFormat="0" applyBorder="0" applyAlignment="0" applyProtection="0"/>
    <xf numFmtId="0" fontId="69" fillId="67" borderId="0" applyNumberFormat="0" applyBorder="0" applyAlignment="0" applyProtection="0"/>
    <xf numFmtId="0" fontId="2" fillId="27" borderId="0" applyNumberFormat="0" applyBorder="0" applyAlignment="0" applyProtection="0"/>
    <xf numFmtId="0" fontId="2" fillId="46" borderId="0" applyNumberFormat="0" applyBorder="0" applyAlignment="0" applyProtection="0"/>
    <xf numFmtId="0" fontId="69" fillId="42" borderId="0" applyNumberFormat="0" applyBorder="0" applyAlignment="0" applyProtection="0"/>
    <xf numFmtId="0" fontId="69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69" fillId="10" borderId="0" applyNumberFormat="0" applyBorder="0" applyAlignment="0" applyProtection="0"/>
    <xf numFmtId="0" fontId="69" fillId="65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69" fillId="47" borderId="0" applyNumberFormat="0" applyBorder="0" applyAlignment="0" applyProtection="0"/>
    <xf numFmtId="0" fontId="69" fillId="68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69" borderId="0" applyNumberFormat="0" applyBorder="0" applyAlignment="0" applyProtection="0"/>
    <xf numFmtId="0" fontId="68" fillId="45" borderId="0" applyNumberFormat="0" applyBorder="0" applyAlignment="0" applyProtection="0"/>
    <xf numFmtId="0" fontId="68" fillId="66" borderId="0" applyNumberFormat="0" applyBorder="0" applyAlignment="0" applyProtection="0"/>
    <xf numFmtId="0" fontId="68" fillId="46" borderId="0" applyNumberFormat="0" applyBorder="0" applyAlignment="0" applyProtection="0"/>
    <xf numFmtId="0" fontId="68" fillId="67" borderId="0" applyNumberFormat="0" applyBorder="0" applyAlignment="0" applyProtection="0"/>
    <xf numFmtId="0" fontId="68" fillId="49" borderId="0" applyNumberFormat="0" applyBorder="0" applyAlignment="0" applyProtection="0"/>
    <xf numFmtId="0" fontId="68" fillId="70" borderId="0" applyNumberFormat="0" applyBorder="0" applyAlignment="0" applyProtection="0"/>
    <xf numFmtId="0" fontId="68" fillId="50" borderId="0" applyNumberFormat="0" applyBorder="0" applyAlignment="0" applyProtection="0"/>
    <xf numFmtId="0" fontId="68" fillId="71" borderId="0" applyNumberFormat="0" applyBorder="0" applyAlignment="0" applyProtection="0"/>
    <xf numFmtId="0" fontId="68" fillId="51" borderId="0" applyNumberFormat="0" applyBorder="0" applyAlignment="0" applyProtection="0"/>
    <xf numFmtId="0" fontId="68" fillId="72" borderId="0" applyNumberFormat="0" applyBorder="0" applyAlignment="0" applyProtection="0"/>
    <xf numFmtId="0" fontId="68" fillId="48" borderId="0" applyNumberFormat="0" applyBorder="0" applyAlignment="0" applyProtection="0"/>
    <xf numFmtId="0" fontId="68" fillId="69" borderId="0" applyNumberFormat="0" applyBorder="0" applyAlignment="0" applyProtection="0"/>
    <xf numFmtId="0" fontId="34" fillId="21" borderId="0" applyNumberFormat="0" applyBorder="0" applyAlignment="0" applyProtection="0"/>
    <xf numFmtId="0" fontId="34" fillId="48" borderId="0" applyNumberFormat="0" applyBorder="0" applyAlignment="0" applyProtection="0"/>
    <xf numFmtId="0" fontId="68" fillId="45" borderId="0" applyNumberFormat="0" applyBorder="0" applyAlignment="0" applyProtection="0"/>
    <xf numFmtId="0" fontId="68" fillId="66" borderId="0" applyNumberFormat="0" applyBorder="0" applyAlignment="0" applyProtection="0"/>
    <xf numFmtId="0" fontId="34" fillId="24" borderId="0" applyNumberFormat="0" applyBorder="0" applyAlignment="0" applyProtection="0"/>
    <xf numFmtId="0" fontId="34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67" borderId="0" applyNumberFormat="0" applyBorder="0" applyAlignment="0" applyProtection="0"/>
    <xf numFmtId="0" fontId="34" fillId="28" borderId="0" applyNumberFormat="0" applyBorder="0" applyAlignment="0" applyProtection="0"/>
    <xf numFmtId="0" fontId="34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70" borderId="0" applyNumberFormat="0" applyBorder="0" applyAlignment="0" applyProtection="0"/>
    <xf numFmtId="0" fontId="34" fillId="32" borderId="0" applyNumberFormat="0" applyBorder="0" applyAlignment="0" applyProtection="0"/>
    <xf numFmtId="0" fontId="34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71" borderId="0" applyNumberFormat="0" applyBorder="0" applyAlignment="0" applyProtection="0"/>
    <xf numFmtId="0" fontId="34" fillId="34" borderId="0" applyNumberFormat="0" applyBorder="0" applyAlignment="0" applyProtection="0"/>
    <xf numFmtId="0" fontId="34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72" borderId="0" applyNumberFormat="0" applyBorder="0" applyAlignment="0" applyProtection="0"/>
    <xf numFmtId="0" fontId="34" fillId="38" borderId="0" applyNumberFormat="0" applyBorder="0" applyAlignment="0" applyProtection="0"/>
    <xf numFmtId="0" fontId="34" fillId="51" borderId="0" applyNumberFormat="0" applyBorder="0" applyAlignment="0" applyProtection="0"/>
    <xf numFmtId="0" fontId="12" fillId="0" borderId="7">
      <alignment/>
      <protection locked="0"/>
    </xf>
    <xf numFmtId="0" fontId="71" fillId="0" borderId="26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35" fillId="0" borderId="15" applyNumberFormat="0" applyFill="0" applyAlignment="0" applyProtection="0"/>
    <xf numFmtId="0" fontId="67" fillId="0" borderId="16" applyNumberFormat="0" applyFill="0" applyAlignment="0" applyProtection="0"/>
    <xf numFmtId="0" fontId="35" fillId="0" borderId="16" applyNumberFormat="0" applyFill="0" applyAlignment="0" applyProtection="0"/>
    <xf numFmtId="0" fontId="14" fillId="0" borderId="1" applyNumberFormat="0" applyFont="0" applyAlignment="0" applyProtection="0"/>
    <xf numFmtId="0" fontId="69" fillId="0" borderId="27" applyNumberFormat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2" fillId="0" borderId="0">
      <alignment/>
      <protection locked="0"/>
    </xf>
    <xf numFmtId="0" fontId="71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71" fillId="0" borderId="0">
      <alignment/>
      <protection locked="0"/>
    </xf>
    <xf numFmtId="0" fontId="12" fillId="0" borderId="0">
      <alignment/>
      <protection locked="0"/>
    </xf>
    <xf numFmtId="0" fontId="16" fillId="0" borderId="0">
      <alignment horizontal="left" vertical="top" wrapText="1"/>
      <protection/>
    </xf>
    <xf numFmtId="0" fontId="16" fillId="0" borderId="0">
      <alignment horizontal="left" vertical="top" wrapText="1"/>
      <protection/>
    </xf>
    <xf numFmtId="0" fontId="57" fillId="41" borderId="0" applyNumberFormat="0" applyBorder="0" applyAlignment="0" applyProtection="0"/>
    <xf numFmtId="0" fontId="57" fillId="61" borderId="0" applyNumberFormat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0" fontId="17" fillId="0" borderId="0">
      <alignment horizontal="left" vertical="top"/>
      <protection/>
    </xf>
    <xf numFmtId="0" fontId="17" fillId="0" borderId="0">
      <alignment horizontal="left" vertical="top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20" fillId="73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73" borderId="0">
      <alignment/>
      <protection/>
    </xf>
    <xf numFmtId="0" fontId="21" fillId="5" borderId="0">
      <alignment/>
      <protection/>
    </xf>
    <xf numFmtId="0" fontId="21" fillId="74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74" borderId="0">
      <alignment/>
      <protection/>
    </xf>
    <xf numFmtId="0" fontId="22" fillId="6" borderId="2" applyNumberFormat="0" applyBorder="0" applyProtection="0">
      <alignment horizontal="center" vertical="center"/>
    </xf>
    <xf numFmtId="0" fontId="22" fillId="75" borderId="0" applyNumberFormat="0" applyBorder="0" applyProtection="0">
      <alignment horizontal="center" vertical="center"/>
    </xf>
    <xf numFmtId="0" fontId="22" fillId="6" borderId="2" applyNumberFormat="0" applyBorder="0" applyProtection="0">
      <alignment horizontal="center" vertical="center"/>
    </xf>
    <xf numFmtId="0" fontId="22" fillId="75" borderId="0" applyNumberFormat="0" applyBorder="0" applyProtection="0">
      <alignment horizontal="center" vertical="center"/>
    </xf>
    <xf numFmtId="0" fontId="22" fillId="75" borderId="0" applyNumberFormat="0" applyBorder="0" applyProtection="0">
      <alignment horizontal="center" vertical="center"/>
    </xf>
    <xf numFmtId="0" fontId="23" fillId="0" borderId="3">
      <alignment/>
      <protection/>
    </xf>
    <xf numFmtId="0" fontId="23" fillId="0" borderId="28">
      <alignment/>
      <protection/>
    </xf>
    <xf numFmtId="0" fontId="74" fillId="0" borderId="0" applyNumberFormat="0" applyFill="0" applyBorder="0">
      <alignment/>
      <protection locked="0"/>
    </xf>
    <xf numFmtId="0" fontId="43" fillId="0" borderId="0" applyNumberFormat="0" applyFill="0" applyBorder="0">
      <alignment vertical="center"/>
      <protection locked="0"/>
    </xf>
    <xf numFmtId="0" fontId="43" fillId="0" borderId="0" applyNumberFormat="0" applyFill="0" applyBorder="0">
      <alignment vertical="center"/>
      <protection locked="0"/>
    </xf>
    <xf numFmtId="0" fontId="58" fillId="40" borderId="0" applyNumberFormat="0" applyBorder="0" applyAlignment="0" applyProtection="0"/>
    <xf numFmtId="0" fontId="58" fillId="60" borderId="0" applyNumberFormat="0" applyBorder="0" applyAlignment="0" applyProtection="0"/>
    <xf numFmtId="0" fontId="36" fillId="13" borderId="0" applyNumberFormat="0" applyBorder="0" applyAlignment="0" applyProtection="0"/>
    <xf numFmtId="0" fontId="36" fillId="40" borderId="0" applyNumberFormat="0" applyBorder="0" applyAlignment="0" applyProtection="0"/>
    <xf numFmtId="0" fontId="64" fillId="52" borderId="18" applyNumberFormat="0" applyAlignment="0" applyProtection="0"/>
    <xf numFmtId="0" fontId="64" fillId="76" borderId="18" applyNumberFormat="0" applyAlignment="0" applyProtection="0"/>
    <xf numFmtId="0" fontId="64" fillId="52" borderId="18" applyNumberFormat="0" applyAlignment="0" applyProtection="0"/>
    <xf numFmtId="0" fontId="64" fillId="76" borderId="18" applyNumberFormat="0" applyAlignment="0" applyProtection="0"/>
    <xf numFmtId="169" fontId="12" fillId="0" borderId="0">
      <alignment/>
      <protection locked="0"/>
    </xf>
    <xf numFmtId="184" fontId="71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184" fontId="71" fillId="0" borderId="0">
      <alignment/>
      <protection locked="0"/>
    </xf>
    <xf numFmtId="169" fontId="12" fillId="0" borderId="0">
      <alignment/>
      <protection locked="0"/>
    </xf>
    <xf numFmtId="44" fontId="0" fillId="0" borderId="0" applyFont="0" applyFill="0" applyBorder="0" applyAlignment="0" applyProtection="0"/>
    <xf numFmtId="185" fontId="69" fillId="0" borderId="0" applyFill="0" applyBorder="0" applyAlignment="0" applyProtection="0"/>
    <xf numFmtId="44" fontId="81" fillId="0" borderId="0" applyFont="0" applyFill="0" applyBorder="0" applyAlignment="0" applyProtection="0"/>
    <xf numFmtId="0" fontId="0" fillId="0" borderId="5" applyNumberFormat="0">
      <alignment vertical="center" wrapText="1"/>
      <protection/>
    </xf>
    <xf numFmtId="0" fontId="0" fillId="0" borderId="2" applyNumberFormat="0">
      <alignment vertical="center" wrapText="1"/>
      <protection/>
    </xf>
    <xf numFmtId="0" fontId="24" fillId="0" borderId="0">
      <alignment/>
      <protection/>
    </xf>
    <xf numFmtId="0" fontId="54" fillId="0" borderId="17" applyNumberFormat="0" applyFill="0" applyAlignment="0" applyProtection="0"/>
    <xf numFmtId="0" fontId="46" fillId="0" borderId="8" applyNumberFormat="0" applyFill="0" applyAlignment="0" applyProtection="0"/>
    <xf numFmtId="0" fontId="24" fillId="0" borderId="0">
      <alignment/>
      <protection/>
    </xf>
    <xf numFmtId="0" fontId="55" fillId="0" borderId="19" applyNumberFormat="0" applyFill="0" applyAlignment="0" applyProtection="0"/>
    <xf numFmtId="0" fontId="47" fillId="0" borderId="9" applyNumberFormat="0" applyFill="0" applyAlignment="0" applyProtection="0"/>
    <xf numFmtId="0" fontId="56" fillId="0" borderId="20" applyNumberFormat="0" applyFill="0" applyAlignment="0" applyProtection="0"/>
    <xf numFmtId="0" fontId="48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>
      <alignment/>
      <protection locked="0"/>
    </xf>
    <xf numFmtId="0" fontId="25" fillId="0" borderId="0">
      <alignment/>
      <protection locked="0"/>
    </xf>
    <xf numFmtId="0" fontId="26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6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6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6" fillId="0" borderId="0">
      <alignment/>
      <protection locked="0"/>
    </xf>
    <xf numFmtId="0" fontId="25" fillId="0" borderId="0">
      <alignment/>
      <protection locked="0"/>
    </xf>
    <xf numFmtId="0" fontId="27" fillId="8" borderId="6">
      <alignment horizontal="left" vertical="center" wrapText="1"/>
      <protection locked="0"/>
    </xf>
    <xf numFmtId="0" fontId="27" fillId="77" borderId="6">
      <alignment horizontal="left" vertical="center" wrapText="1"/>
      <protection locked="0"/>
    </xf>
    <xf numFmtId="0" fontId="27" fillId="8" borderId="6">
      <alignment horizontal="left" vertical="center" wrapText="1"/>
      <protection locked="0"/>
    </xf>
    <xf numFmtId="0" fontId="27" fillId="77" borderId="6">
      <alignment horizontal="left" vertical="center" wrapText="1"/>
      <protection locked="0"/>
    </xf>
    <xf numFmtId="0" fontId="27" fillId="77" borderId="6">
      <alignment horizontal="left" vertical="center" wrapText="1" indent="1"/>
      <protection locked="0"/>
    </xf>
    <xf numFmtId="0" fontId="28" fillId="9" borderId="6" applyFont="0">
      <alignment horizontal="left" vertical="center" wrapText="1"/>
      <protection locked="0"/>
    </xf>
    <xf numFmtId="0" fontId="69" fillId="78" borderId="6">
      <alignment horizontal="left" vertical="center" wrapText="1"/>
      <protection locked="0"/>
    </xf>
    <xf numFmtId="0" fontId="28" fillId="9" borderId="6" applyFont="0">
      <alignment horizontal="left" vertical="center" wrapText="1"/>
      <protection locked="0"/>
    </xf>
    <xf numFmtId="0" fontId="69" fillId="78" borderId="6">
      <alignment horizontal="left" vertical="center" wrapText="1"/>
      <protection locked="0"/>
    </xf>
    <xf numFmtId="0" fontId="69" fillId="78" borderId="6">
      <alignment horizontal="left" vertical="center" wrapText="1" indent="2"/>
      <protection locked="0"/>
    </xf>
    <xf numFmtId="0" fontId="29" fillId="10" borderId="6" applyNumberFormat="0" applyProtection="0">
      <alignment horizontal="left" vertical="center"/>
    </xf>
    <xf numFmtId="0" fontId="29" fillId="65" borderId="6" applyNumberFormat="0" applyProtection="0">
      <alignment horizontal="left" vertical="center"/>
    </xf>
    <xf numFmtId="0" fontId="29" fillId="10" borderId="6" applyNumberFormat="0" applyProtection="0">
      <alignment horizontal="left" vertical="center"/>
    </xf>
    <xf numFmtId="0" fontId="29" fillId="65" borderId="6" applyNumberFormat="0" applyProtection="0">
      <alignment horizontal="left" vertical="center"/>
    </xf>
    <xf numFmtId="0" fontId="29" fillId="65" borderId="6" applyNumberFormat="0" applyProtection="0">
      <alignment horizontal="left" vertical="center" indent="3"/>
    </xf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79" borderId="0" applyNumberFormat="0" applyBorder="0" applyAlignment="0" applyProtection="0"/>
    <xf numFmtId="0" fontId="59" fillId="53" borderId="0" applyNumberFormat="0" applyBorder="0" applyAlignment="0" applyProtection="0"/>
    <xf numFmtId="0" fontId="59" fillId="79" borderId="0" applyNumberFormat="0" applyBorder="0" applyAlignment="0" applyProtection="0"/>
    <xf numFmtId="0" fontId="49" fillId="14" borderId="0" applyNumberFormat="0" applyBorder="0" applyAlignment="0" applyProtection="0"/>
    <xf numFmtId="0" fontId="72" fillId="14" borderId="0" applyNumberFormat="0" applyBorder="0" applyAlignment="0" applyProtection="0"/>
    <xf numFmtId="0" fontId="8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8" fillId="0" borderId="0" applyProtection="0">
      <alignment/>
    </xf>
    <xf numFmtId="0" fontId="2" fillId="0" borderId="0">
      <alignment/>
      <protection/>
    </xf>
    <xf numFmtId="0" fontId="8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33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2" fillId="0" borderId="0">
      <alignment/>
      <protection locked="0"/>
    </xf>
    <xf numFmtId="170" fontId="71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71" fillId="0" borderId="0">
      <alignment/>
      <protection locked="0"/>
    </xf>
    <xf numFmtId="170" fontId="12" fillId="0" borderId="0">
      <alignment/>
      <protection locked="0"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1" fillId="54" borderId="21" applyNumberFormat="0" applyFont="0" applyAlignment="0" applyProtection="0"/>
    <xf numFmtId="0" fontId="69" fillId="80" borderId="21" applyNumberFormat="0" applyAlignment="0" applyProtection="0"/>
    <xf numFmtId="0" fontId="2" fillId="17" borderId="14" applyNumberFormat="0" applyFont="0" applyAlignment="0" applyProtection="0"/>
    <xf numFmtId="0" fontId="69" fillId="17" borderId="14" applyNumberFormat="0" applyFont="0" applyAlignment="0" applyProtection="0"/>
    <xf numFmtId="0" fontId="2" fillId="17" borderId="14" applyNumberFormat="0" applyFont="0" applyAlignment="0" applyProtection="0"/>
    <xf numFmtId="0" fontId="1" fillId="0" borderId="0">
      <alignment/>
      <protection/>
    </xf>
    <xf numFmtId="0" fontId="32" fillId="0" borderId="0">
      <alignment horizontal="left" vertical="center"/>
      <protection locked="0"/>
    </xf>
    <xf numFmtId="0" fontId="32" fillId="0" borderId="0">
      <alignment horizontal="left" vertical="center"/>
      <protection locked="0"/>
    </xf>
    <xf numFmtId="0" fontId="63" fillId="0" borderId="22" applyNumberFormat="0" applyFill="0" applyAlignment="0" applyProtection="0"/>
    <xf numFmtId="9" fontId="1" fillId="0" borderId="0" applyFont="0" applyFill="0" applyBorder="0" applyAlignment="0" applyProtection="0"/>
    <xf numFmtId="9" fontId="69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ill="0" applyBorder="0" applyAlignment="0" applyProtection="0"/>
    <xf numFmtId="171" fontId="12" fillId="0" borderId="0">
      <alignment/>
      <protection locked="0"/>
    </xf>
    <xf numFmtId="171" fontId="71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1" fontId="71" fillId="0" borderId="0">
      <alignment/>
      <protection locked="0"/>
    </xf>
    <xf numFmtId="171" fontId="12" fillId="0" borderId="0">
      <alignment/>
      <protection locked="0"/>
    </xf>
    <xf numFmtId="0" fontId="63" fillId="0" borderId="22" applyNumberFormat="0" applyFill="0" applyAlignment="0" applyProtection="0"/>
    <xf numFmtId="0" fontId="51" fillId="0" borderId="13" applyNumberFormat="0" applyFill="0" applyAlignment="0" applyProtection="0"/>
    <xf numFmtId="0" fontId="9" fillId="85" borderId="23" applyNumberFormat="0" applyProtection="0">
      <alignment vertical="center"/>
    </xf>
    <xf numFmtId="0" fontId="75" fillId="53" borderId="23" applyNumberFormat="0" applyProtection="0">
      <alignment vertical="center"/>
    </xf>
    <xf numFmtId="0" fontId="9" fillId="86" borderId="23" applyNumberFormat="0" applyProtection="0">
      <alignment horizontal="left" vertical="center" indent="1"/>
    </xf>
    <xf numFmtId="0" fontId="9" fillId="53" borderId="23" applyNumberFormat="0" applyProtection="0">
      <alignment horizontal="left" vertical="top"/>
    </xf>
    <xf numFmtId="0" fontId="76" fillId="87" borderId="23" applyNumberFormat="0" applyProtection="0">
      <alignment horizontal="right" vertical="center"/>
    </xf>
    <xf numFmtId="0" fontId="3" fillId="45" borderId="23" applyNumberFormat="0" applyProtection="0">
      <alignment horizontal="right" vertical="center"/>
    </xf>
    <xf numFmtId="0" fontId="3" fillId="56" borderId="23" applyNumberFormat="0" applyProtection="0">
      <alignment horizontal="right" vertical="center"/>
    </xf>
    <xf numFmtId="0" fontId="3" fillId="47" borderId="23" applyNumberFormat="0" applyProtection="0">
      <alignment horizontal="right" vertical="center"/>
    </xf>
    <xf numFmtId="0" fontId="3" fillId="51" borderId="23" applyNumberFormat="0" applyProtection="0">
      <alignment horizontal="right" vertical="center"/>
    </xf>
    <xf numFmtId="0" fontId="3" fillId="58" borderId="23" applyNumberFormat="0" applyProtection="0">
      <alignment horizontal="right" vertical="center"/>
    </xf>
    <xf numFmtId="0" fontId="3" fillId="57" borderId="23" applyNumberFormat="0" applyProtection="0">
      <alignment horizontal="right" vertical="center"/>
    </xf>
    <xf numFmtId="0" fontId="3" fillId="85" borderId="23" applyNumberFormat="0" applyProtection="0">
      <alignment horizontal="right" vertical="center"/>
    </xf>
    <xf numFmtId="0" fontId="3" fillId="46" borderId="23" applyNumberFormat="0" applyProtection="0">
      <alignment horizontal="right" vertical="center"/>
    </xf>
    <xf numFmtId="0" fontId="9" fillId="0" borderId="29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29" fillId="88" borderId="0" applyNumberFormat="0" applyProtection="0">
      <alignment horizontal="left" vertical="center" indent="1"/>
    </xf>
    <xf numFmtId="0" fontId="3" fillId="0" borderId="23" applyNumberFormat="0" applyProtection="0">
      <alignment horizontal="right" vertical="center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1" fillId="43" borderId="23" applyNumberFormat="0" applyProtection="0">
      <alignment horizontal="left" vertical="center" indent="1"/>
    </xf>
    <xf numFmtId="0" fontId="1" fillId="43" borderId="23" applyNumberFormat="0" applyProtection="0">
      <alignment horizontal="left" vertical="center" indent="1"/>
    </xf>
    <xf numFmtId="0" fontId="1" fillId="88" borderId="23" applyNumberFormat="0" applyProtection="0">
      <alignment horizontal="left" vertical="top"/>
    </xf>
    <xf numFmtId="0" fontId="1" fillId="88" borderId="23" applyNumberFormat="0" applyProtection="0">
      <alignment horizontal="left" vertical="top"/>
    </xf>
    <xf numFmtId="0" fontId="1" fillId="89" borderId="23" applyNumberFormat="0" applyProtection="0">
      <alignment horizontal="left" vertical="center" indent="1"/>
    </xf>
    <xf numFmtId="0" fontId="1" fillId="89" borderId="23" applyNumberFormat="0" applyProtection="0">
      <alignment horizontal="left" vertical="center" indent="1"/>
    </xf>
    <xf numFmtId="0" fontId="1" fillId="9" borderId="23" applyNumberFormat="0" applyProtection="0">
      <alignment horizontal="left" vertical="top"/>
    </xf>
    <xf numFmtId="0" fontId="1" fillId="9" borderId="23" applyNumberFormat="0" applyProtection="0">
      <alignment horizontal="left" vertical="top"/>
    </xf>
    <xf numFmtId="0" fontId="77" fillId="43" borderId="23" applyNumberFormat="0" applyProtection="0">
      <alignment horizontal="center"/>
    </xf>
    <xf numFmtId="0" fontId="1" fillId="10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top" indent="1"/>
    </xf>
    <xf numFmtId="0" fontId="1" fillId="90" borderId="23" applyNumberFormat="0" applyProtection="0">
      <alignment horizontal="left" vertical="top" indent="1"/>
    </xf>
    <xf numFmtId="0" fontId="9" fillId="10" borderId="0" applyNumberFormat="0" applyProtection="0">
      <alignment horizontal="left" vertical="top"/>
    </xf>
    <xf numFmtId="0" fontId="3" fillId="54" borderId="23" applyNumberFormat="0" applyProtection="0">
      <alignment vertical="center"/>
    </xf>
    <xf numFmtId="0" fontId="78" fillId="54" borderId="23" applyNumberFormat="0" applyProtection="0">
      <alignment vertical="center"/>
    </xf>
    <xf numFmtId="0" fontId="3" fillId="54" borderId="23" applyNumberFormat="0" applyProtection="0">
      <alignment horizontal="left" vertical="center" indent="1"/>
    </xf>
    <xf numFmtId="0" fontId="3" fillId="54" borderId="23" applyNumberFormat="0" applyProtection="0">
      <alignment horizontal="left" vertical="top" indent="1"/>
    </xf>
    <xf numFmtId="0" fontId="3" fillId="41" borderId="23" applyNumberFormat="0" applyProtection="0">
      <alignment horizontal="right" vertical="center"/>
    </xf>
    <xf numFmtId="0" fontId="78" fillId="90" borderId="23" applyNumberFormat="0" applyProtection="0">
      <alignment horizontal="right" vertical="center"/>
    </xf>
    <xf numFmtId="0" fontId="3" fillId="9" borderId="23" applyNumberFormat="0" applyProtection="0">
      <alignment horizontal="left" vertical="center"/>
    </xf>
    <xf numFmtId="0" fontId="3" fillId="78" borderId="23" applyNumberFormat="0" applyProtection="0">
      <alignment horizontal="left" vertical="center"/>
    </xf>
    <xf numFmtId="0" fontId="3" fillId="9" borderId="23" applyNumberFormat="0" applyProtection="0">
      <alignment horizontal="left" vertical="center" indent="1"/>
    </xf>
    <xf numFmtId="0" fontId="3" fillId="43" borderId="23" applyNumberFormat="0" applyProtection="0">
      <alignment horizontal="left" vertical="top" indent="1"/>
    </xf>
    <xf numFmtId="0" fontId="79" fillId="0" borderId="0" applyNumberFormat="0" applyProtection="0">
      <alignment horizontal="left" vertical="center" indent="1"/>
    </xf>
    <xf numFmtId="0" fontId="80" fillId="90" borderId="23" applyNumberFormat="0" applyProtection="0">
      <alignment horizontal="right" vertical="center"/>
    </xf>
    <xf numFmtId="0" fontId="67" fillId="0" borderId="16" applyNumberFormat="0" applyFill="0" applyAlignment="0" applyProtection="0"/>
    <xf numFmtId="0" fontId="57" fillId="41" borderId="0" applyNumberFormat="0" applyBorder="0" applyAlignment="0" applyProtection="0"/>
    <xf numFmtId="0" fontId="57" fillId="61" borderId="0" applyNumberFormat="0" applyBorder="0" applyAlignment="0" applyProtection="0"/>
    <xf numFmtId="0" fontId="38" fillId="12" borderId="0" applyNumberFormat="0" applyBorder="0" applyAlignment="0" applyProtection="0"/>
    <xf numFmtId="0" fontId="38" fillId="41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2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26" applyNumberFormat="0" applyFill="0" applyAlignment="0" applyProtection="0"/>
    <xf numFmtId="173" fontId="16" fillId="0" borderId="0">
      <alignment horizontal="right"/>
      <protection/>
    </xf>
    <xf numFmtId="187" fontId="16" fillId="0" borderId="0">
      <alignment horizontal="right"/>
      <protection/>
    </xf>
    <xf numFmtId="173" fontId="16" fillId="0" borderId="0">
      <alignment horizontal="right"/>
      <protection/>
    </xf>
    <xf numFmtId="187" fontId="16" fillId="0" borderId="0">
      <alignment horizontal="right"/>
      <protection/>
    </xf>
    <xf numFmtId="186" fontId="16" fillId="0" borderId="0">
      <alignment horizontal="right"/>
      <protection/>
    </xf>
    <xf numFmtId="0" fontId="60" fillId="44" borderId="24" applyNumberFormat="0" applyAlignment="0" applyProtection="0"/>
    <xf numFmtId="0" fontId="60" fillId="64" borderId="24" applyNumberFormat="0" applyAlignment="0" applyProtection="0"/>
    <xf numFmtId="0" fontId="40" fillId="15" borderId="11" applyNumberFormat="0" applyAlignment="0" applyProtection="0"/>
    <xf numFmtId="0" fontId="40" fillId="6" borderId="11" applyNumberFormat="0" applyAlignment="0" applyProtection="0"/>
    <xf numFmtId="0" fontId="62" fillId="6" borderId="24" applyNumberFormat="0" applyAlignment="0" applyProtection="0"/>
    <xf numFmtId="0" fontId="62" fillId="75" borderId="24" applyNumberFormat="0" applyAlignment="0" applyProtection="0"/>
    <xf numFmtId="0" fontId="50" fillId="16" borderId="11" applyNumberFormat="0" applyAlignment="0" applyProtection="0"/>
    <xf numFmtId="0" fontId="73" fillId="6" borderId="11" applyNumberFormat="0" applyAlignment="0" applyProtection="0"/>
    <xf numFmtId="0" fontId="61" fillId="6" borderId="25" applyNumberFormat="0" applyAlignment="0" applyProtection="0"/>
    <xf numFmtId="0" fontId="61" fillId="75" borderId="25" applyNumberFormat="0" applyAlignment="0" applyProtection="0"/>
    <xf numFmtId="0" fontId="41" fillId="16" borderId="12" applyNumberFormat="0" applyAlignment="0" applyProtection="0"/>
    <xf numFmtId="0" fontId="41" fillId="6" borderId="12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60" borderId="0" applyNumberFormat="0" applyBorder="0" applyAlignment="0" applyProtection="0"/>
    <xf numFmtId="0" fontId="68" fillId="55" borderId="0" applyNumberFormat="0" applyBorder="0" applyAlignment="0" applyProtection="0"/>
    <xf numFmtId="0" fontId="68" fillId="81" borderId="0" applyNumberFormat="0" applyBorder="0" applyAlignment="0" applyProtection="0"/>
    <xf numFmtId="0" fontId="34" fillId="18" borderId="0" applyNumberFormat="0" applyBorder="0" applyAlignment="0" applyProtection="0"/>
    <xf numFmtId="0" fontId="34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82" borderId="0" applyNumberFormat="0" applyBorder="0" applyAlignment="0" applyProtection="0"/>
    <xf numFmtId="0" fontId="34" fillId="22" borderId="0" applyNumberFormat="0" applyBorder="0" applyAlignment="0" applyProtection="0"/>
    <xf numFmtId="0" fontId="34" fillId="56" borderId="0" applyNumberFormat="0" applyBorder="0" applyAlignment="0" applyProtection="0"/>
    <xf numFmtId="0" fontId="68" fillId="57" borderId="0" applyNumberFormat="0" applyBorder="0" applyAlignment="0" applyProtection="0"/>
    <xf numFmtId="0" fontId="68" fillId="83" borderId="0" applyNumberFormat="0" applyBorder="0" applyAlignment="0" applyProtection="0"/>
    <xf numFmtId="0" fontId="34" fillId="25" borderId="0" applyNumberFormat="0" applyBorder="0" applyAlignment="0" applyProtection="0"/>
    <xf numFmtId="0" fontId="34" fillId="57" borderId="0" applyNumberFormat="0" applyBorder="0" applyAlignment="0" applyProtection="0"/>
    <xf numFmtId="0" fontId="68" fillId="49" borderId="0" applyNumberFormat="0" applyBorder="0" applyAlignment="0" applyProtection="0"/>
    <xf numFmtId="0" fontId="68" fillId="70" borderId="0" applyNumberFormat="0" applyBorder="0" applyAlignment="0" applyProtection="0"/>
    <xf numFmtId="0" fontId="34" fillId="29" borderId="0" applyNumberFormat="0" applyBorder="0" applyAlignment="0" applyProtection="0"/>
    <xf numFmtId="0" fontId="34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71" borderId="0" applyNumberFormat="0" applyBorder="0" applyAlignment="0" applyProtection="0"/>
    <xf numFmtId="0" fontId="68" fillId="58" borderId="0" applyNumberFormat="0" applyBorder="0" applyAlignment="0" applyProtection="0"/>
    <xf numFmtId="0" fontId="68" fillId="84" borderId="0" applyNumberFormat="0" applyBorder="0" applyAlignment="0" applyProtection="0"/>
    <xf numFmtId="0" fontId="34" fillId="35" borderId="0" applyNumberFormat="0" applyBorder="0" applyAlignment="0" applyProtection="0"/>
    <xf numFmtId="0" fontId="34" fillId="58" borderId="0" applyNumberFormat="0" applyBorder="0" applyAlignment="0" applyProtection="0"/>
    <xf numFmtId="0" fontId="68" fillId="55" borderId="0" applyNumberFormat="0" applyBorder="0" applyAlignment="0" applyProtection="0"/>
    <xf numFmtId="0" fontId="68" fillId="81" borderId="0" applyNumberFormat="0" applyBorder="0" applyAlignment="0" applyProtection="0"/>
    <xf numFmtId="0" fontId="68" fillId="56" borderId="0" applyNumberFormat="0" applyBorder="0" applyAlignment="0" applyProtection="0"/>
    <xf numFmtId="0" fontId="68" fillId="82" borderId="0" applyNumberFormat="0" applyBorder="0" applyAlignment="0" applyProtection="0"/>
    <xf numFmtId="0" fontId="68" fillId="57" borderId="0" applyNumberFormat="0" applyBorder="0" applyAlignment="0" applyProtection="0"/>
    <xf numFmtId="0" fontId="68" fillId="83" borderId="0" applyNumberFormat="0" applyBorder="0" applyAlignment="0" applyProtection="0"/>
    <xf numFmtId="0" fontId="68" fillId="49" borderId="0" applyNumberFormat="0" applyBorder="0" applyAlignment="0" applyProtection="0"/>
    <xf numFmtId="0" fontId="68" fillId="70" borderId="0" applyNumberFormat="0" applyBorder="0" applyAlignment="0" applyProtection="0"/>
    <xf numFmtId="0" fontId="68" fillId="50" borderId="0" applyNumberFormat="0" applyBorder="0" applyAlignment="0" applyProtection="0"/>
    <xf numFmtId="0" fontId="68" fillId="71" borderId="0" applyNumberFormat="0" applyBorder="0" applyAlignment="0" applyProtection="0"/>
    <xf numFmtId="0" fontId="68" fillId="58" borderId="0" applyNumberFormat="0" applyBorder="0" applyAlignment="0" applyProtection="0"/>
    <xf numFmtId="0" fontId="68" fillId="8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0" fontId="2" fillId="0" borderId="0">
      <alignment/>
      <protection/>
    </xf>
    <xf numFmtId="0" fontId="15" fillId="0" borderId="0" applyFill="0" applyBorder="0" applyAlignment="0" applyProtection="0"/>
    <xf numFmtId="0" fontId="12" fillId="0" borderId="0">
      <alignment/>
      <protection locked="0"/>
    </xf>
    <xf numFmtId="0" fontId="2" fillId="0" borderId="0">
      <alignment/>
      <protection/>
    </xf>
    <xf numFmtId="0" fontId="12" fillId="0" borderId="7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2" fillId="0" borderId="0">
      <alignment/>
      <protection/>
    </xf>
    <xf numFmtId="0" fontId="12" fillId="0" borderId="0">
      <alignment/>
      <protection locked="0"/>
    </xf>
    <xf numFmtId="2" fontId="15" fillId="0" borderId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11" fillId="0" borderId="0">
      <alignment/>
      <protection/>
    </xf>
    <xf numFmtId="0" fontId="21" fillId="5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9" fontId="12" fillId="0" borderId="0">
      <alignment/>
      <protection locked="0"/>
    </xf>
    <xf numFmtId="0" fontId="11" fillId="0" borderId="0">
      <alignment/>
      <protection/>
    </xf>
    <xf numFmtId="169" fontId="12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2" fillId="0" borderId="0">
      <alignment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2" fillId="0" borderId="0">
      <alignment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0" fontId="1" fillId="43" borderId="23" applyNumberFormat="0" applyProtection="0">
      <alignment horizontal="left" vertical="center" indent="1"/>
    </xf>
    <xf numFmtId="0" fontId="1" fillId="43" borderId="23" applyNumberFormat="0" applyProtection="0">
      <alignment horizontal="left" vertical="center" indent="1"/>
    </xf>
    <xf numFmtId="0" fontId="1" fillId="88" borderId="23" applyNumberFormat="0" applyProtection="0">
      <alignment horizontal="left" vertical="top"/>
    </xf>
    <xf numFmtId="0" fontId="1" fillId="88" borderId="23" applyNumberFormat="0" applyProtection="0">
      <alignment horizontal="left" vertical="top"/>
    </xf>
    <xf numFmtId="0" fontId="1" fillId="89" borderId="23" applyNumberFormat="0" applyProtection="0">
      <alignment horizontal="left" vertical="center" indent="1"/>
    </xf>
    <xf numFmtId="0" fontId="1" fillId="89" borderId="23" applyNumberFormat="0" applyProtection="0">
      <alignment horizontal="left" vertical="center" indent="1"/>
    </xf>
    <xf numFmtId="0" fontId="1" fillId="9" borderId="23" applyNumberFormat="0" applyProtection="0">
      <alignment horizontal="left" vertical="top"/>
    </xf>
    <xf numFmtId="0" fontId="1" fillId="9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top" indent="1"/>
    </xf>
    <xf numFmtId="0" fontId="1" fillId="90" borderId="23" applyNumberFormat="0" applyProtection="0">
      <alignment horizontal="left" vertical="top" indent="1"/>
    </xf>
    <xf numFmtId="4" fontId="12" fillId="0" borderId="0">
      <alignment/>
      <protection locked="0"/>
    </xf>
    <xf numFmtId="0" fontId="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>
      <alignment/>
      <protection/>
    </xf>
    <xf numFmtId="4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20" fillId="73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73" borderId="0">
      <alignment/>
      <protection/>
    </xf>
    <xf numFmtId="0" fontId="21" fillId="5" borderId="0">
      <alignment/>
      <protection/>
    </xf>
    <xf numFmtId="0" fontId="21" fillId="74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74" borderId="0">
      <alignment/>
      <protection/>
    </xf>
    <xf numFmtId="169" fontId="12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0" fontId="24" fillId="0" borderId="0">
      <alignment/>
      <protection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0" fontId="1" fillId="54" borderId="21" applyNumberFormat="0" applyFont="0" applyAlignment="0" applyProtection="0"/>
    <xf numFmtId="9" fontId="1" fillId="0" borderId="0" applyFont="0" applyFill="0" applyBorder="0" applyAlignment="0" applyProtection="0"/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7" applyNumberFormat="0" applyFill="0" applyAlignment="0" applyProtection="0"/>
    <xf numFmtId="0" fontId="15" fillId="0" borderId="2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26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3" borderId="23" applyNumberFormat="0" applyProtection="0">
      <alignment horizontal="left" vertical="center" indent="1"/>
    </xf>
    <xf numFmtId="0" fontId="1" fillId="43" borderId="23" applyNumberFormat="0" applyProtection="0">
      <alignment horizontal="left" vertical="center" indent="1"/>
    </xf>
    <xf numFmtId="0" fontId="1" fillId="88" borderId="23" applyNumberFormat="0" applyProtection="0">
      <alignment horizontal="left" vertical="top"/>
    </xf>
    <xf numFmtId="0" fontId="1" fillId="88" borderId="23" applyNumberFormat="0" applyProtection="0">
      <alignment horizontal="left" vertical="top"/>
    </xf>
    <xf numFmtId="0" fontId="1" fillId="89" borderId="23" applyNumberFormat="0" applyProtection="0">
      <alignment horizontal="left" vertical="center" indent="1"/>
    </xf>
    <xf numFmtId="0" fontId="1" fillId="89" borderId="23" applyNumberFormat="0" applyProtection="0">
      <alignment horizontal="left" vertical="center" indent="1"/>
    </xf>
    <xf numFmtId="0" fontId="1" fillId="9" borderId="23" applyNumberFormat="0" applyProtection="0">
      <alignment horizontal="left" vertical="top"/>
    </xf>
    <xf numFmtId="0" fontId="1" fillId="9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top" indent="1"/>
    </xf>
    <xf numFmtId="0" fontId="1" fillId="90" borderId="23" applyNumberFormat="0" applyProtection="0">
      <alignment horizontal="left" vertical="top" indent="1"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12" fillId="0" borderId="0">
      <alignment/>
      <protection locked="0"/>
    </xf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10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2" borderId="0" applyNumberFormat="0" applyBorder="0" applyAlignment="0" applyProtection="0"/>
    <xf numFmtId="0" fontId="69" fillId="10" borderId="0" applyNumberFormat="0" applyBorder="0" applyAlignment="0" applyProtection="0"/>
    <xf numFmtId="0" fontId="69" fillId="47" borderId="0" applyNumberFormat="0" applyBorder="0" applyAlignment="0" applyProtection="0"/>
    <xf numFmtId="0" fontId="69" fillId="10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2" borderId="0" applyNumberFormat="0" applyBorder="0" applyAlignment="0" applyProtection="0"/>
    <xf numFmtId="0" fontId="69" fillId="10" borderId="0" applyNumberFormat="0" applyBorder="0" applyAlignment="0" applyProtection="0"/>
    <xf numFmtId="0" fontId="69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48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12" fillId="0" borderId="7">
      <alignment/>
      <protection locked="0"/>
    </xf>
    <xf numFmtId="0" fontId="67" fillId="0" borderId="16" applyNumberFormat="0" applyFill="0" applyAlignment="0" applyProtection="0"/>
    <xf numFmtId="0" fontId="12" fillId="0" borderId="0">
      <alignment/>
      <protection locked="0"/>
    </xf>
    <xf numFmtId="0" fontId="16" fillId="0" borderId="0">
      <alignment horizontal="left" vertical="top" wrapText="1"/>
      <protection/>
    </xf>
    <xf numFmtId="0" fontId="16" fillId="0" borderId="0">
      <alignment horizontal="left" vertical="top" wrapText="1"/>
      <protection/>
    </xf>
    <xf numFmtId="0" fontId="57" fillId="41" borderId="0" applyNumberFormat="0" applyBorder="0" applyAlignment="0" applyProtection="0"/>
    <xf numFmtId="0" fontId="17" fillId="0" borderId="0">
      <alignment horizontal="left" vertical="top"/>
      <protection/>
    </xf>
    <xf numFmtId="0" fontId="17" fillId="0" borderId="0">
      <alignment horizontal="left" vertical="top"/>
      <protection/>
    </xf>
    <xf numFmtId="0" fontId="22" fillId="6" borderId="2" applyNumberFormat="0" applyBorder="0" applyProtection="0">
      <alignment horizontal="center" vertical="center"/>
    </xf>
    <xf numFmtId="0" fontId="22" fillId="6" borderId="2" applyNumberFormat="0" applyBorder="0" applyProtection="0">
      <alignment horizontal="center" vertical="center"/>
    </xf>
    <xf numFmtId="0" fontId="58" fillId="40" borderId="0" applyNumberFormat="0" applyBorder="0" applyAlignment="0" applyProtection="0"/>
    <xf numFmtId="0" fontId="64" fillId="52" borderId="18" applyNumberFormat="0" applyAlignment="0" applyProtection="0"/>
    <xf numFmtId="0" fontId="64" fillId="52" borderId="18" applyNumberFormat="0" applyAlignment="0" applyProtection="0"/>
    <xf numFmtId="169" fontId="12" fillId="0" borderId="0">
      <alignment/>
      <protection locked="0"/>
    </xf>
    <xf numFmtId="0" fontId="54" fillId="0" borderId="17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7" fillId="8" borderId="6">
      <alignment horizontal="left" vertical="center" wrapText="1"/>
      <protection locked="0"/>
    </xf>
    <xf numFmtId="0" fontId="27" fillId="8" borderId="6">
      <alignment horizontal="left" vertical="center" wrapText="1"/>
      <protection locked="0"/>
    </xf>
    <xf numFmtId="0" fontId="28" fillId="9" borderId="6" applyFont="0">
      <alignment horizontal="left" vertical="center" wrapText="1"/>
      <protection locked="0"/>
    </xf>
    <xf numFmtId="0" fontId="28" fillId="9" borderId="6" applyFont="0">
      <alignment horizontal="left" vertical="center" wrapText="1"/>
      <protection locked="0"/>
    </xf>
    <xf numFmtId="0" fontId="29" fillId="10" borderId="6" applyNumberFormat="0" applyProtection="0">
      <alignment horizontal="left" vertical="center"/>
    </xf>
    <xf numFmtId="0" fontId="29" fillId="10" borderId="6" applyNumberFormat="0" applyProtection="0">
      <alignment horizontal="left" vertical="center"/>
    </xf>
    <xf numFmtId="0" fontId="53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Protection="0">
      <alignment/>
    </xf>
    <xf numFmtId="0" fontId="11" fillId="0" borderId="0">
      <alignment/>
      <protection/>
    </xf>
    <xf numFmtId="0" fontId="0" fillId="0" borderId="0">
      <alignment/>
      <protection/>
    </xf>
    <xf numFmtId="170" fontId="12" fillId="0" borderId="0">
      <alignment/>
      <protection locked="0"/>
    </xf>
    <xf numFmtId="0" fontId="32" fillId="0" borderId="0">
      <alignment horizontal="left" vertical="center"/>
      <protection locked="0"/>
    </xf>
    <xf numFmtId="0" fontId="32" fillId="0" borderId="0">
      <alignment horizontal="left" vertical="center"/>
      <protection locked="0"/>
    </xf>
    <xf numFmtId="0" fontId="63" fillId="0" borderId="22" applyNumberFormat="0" applyFill="0" applyAlignment="0" applyProtection="0"/>
    <xf numFmtId="171" fontId="12" fillId="0" borderId="0">
      <alignment/>
      <protection locked="0"/>
    </xf>
    <xf numFmtId="0" fontId="63" fillId="0" borderId="22" applyNumberFormat="0" applyFill="0" applyAlignment="0" applyProtection="0"/>
    <xf numFmtId="0" fontId="3" fillId="9" borderId="23" applyNumberFormat="0" applyProtection="0">
      <alignment horizontal="left" vertical="center"/>
    </xf>
    <xf numFmtId="0" fontId="67" fillId="0" borderId="16" applyNumberFormat="0" applyFill="0" applyAlignment="0" applyProtection="0"/>
    <xf numFmtId="0" fontId="57" fillId="4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6" fillId="0" borderId="0">
      <alignment horizontal="right"/>
      <protection/>
    </xf>
    <xf numFmtId="173" fontId="16" fillId="0" borderId="0">
      <alignment horizontal="right"/>
      <protection/>
    </xf>
    <xf numFmtId="0" fontId="60" fillId="44" borderId="24" applyNumberFormat="0" applyAlignment="0" applyProtection="0"/>
    <xf numFmtId="0" fontId="62" fillId="6" borderId="24" applyNumberFormat="0" applyAlignment="0" applyProtection="0"/>
    <xf numFmtId="0" fontId="61" fillId="6" borderId="25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8" borderId="0" applyNumberFormat="0" applyBorder="0" applyAlignment="0" applyProtection="0"/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8" borderId="0" applyNumberFormat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>
      <alignment/>
      <protection/>
    </xf>
    <xf numFmtId="0" fontId="69" fillId="0" borderId="0">
      <alignment/>
      <protection/>
    </xf>
    <xf numFmtId="180" fontId="69" fillId="0" borderId="0" applyFill="0" applyBorder="0" applyAlignment="0" applyProtection="0"/>
    <xf numFmtId="181" fontId="69" fillId="0" borderId="0" applyFill="0" applyBorder="0" applyAlignment="0" applyProtection="0"/>
    <xf numFmtId="182" fontId="69" fillId="0" borderId="0" applyFill="0" applyBorder="0" applyAlignment="0" applyProtection="0"/>
    <xf numFmtId="183" fontId="69" fillId="0" borderId="0" applyFill="0" applyBorder="0" applyAlignment="0" applyProtection="0"/>
    <xf numFmtId="181" fontId="69" fillId="0" borderId="0" applyFill="0" applyBorder="0" applyAlignment="0" applyProtection="0"/>
    <xf numFmtId="182" fontId="69" fillId="0" borderId="0" applyFill="0" applyBorder="0" applyAlignment="0" applyProtection="0"/>
    <xf numFmtId="183" fontId="69" fillId="0" borderId="0" applyFill="0" applyBorder="0" applyAlignment="0" applyProtection="0"/>
    <xf numFmtId="4" fontId="71" fillId="0" borderId="0">
      <alignment/>
      <protection locked="0"/>
    </xf>
    <xf numFmtId="4" fontId="71" fillId="0" borderId="0">
      <alignment/>
      <protection locked="0"/>
    </xf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62" borderId="0" applyNumberFormat="0" applyBorder="0" applyAlignment="0" applyProtection="0"/>
    <xf numFmtId="0" fontId="69" fillId="65" borderId="0" applyNumberFormat="0" applyBorder="0" applyAlignment="0" applyProtection="0"/>
    <xf numFmtId="0" fontId="69" fillId="68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62" borderId="0" applyNumberFormat="0" applyBorder="0" applyAlignment="0" applyProtection="0"/>
    <xf numFmtId="0" fontId="69" fillId="65" borderId="0" applyNumberFormat="0" applyBorder="0" applyAlignment="0" applyProtection="0"/>
    <xf numFmtId="0" fontId="69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66" borderId="0" applyNumberFormat="0" applyBorder="0" applyAlignment="0" applyProtection="0"/>
    <xf numFmtId="0" fontId="68" fillId="67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69" borderId="0" applyNumberFormat="0" applyBorder="0" applyAlignment="0" applyProtection="0"/>
    <xf numFmtId="0" fontId="68" fillId="66" borderId="0" applyNumberFormat="0" applyBorder="0" applyAlignment="0" applyProtection="0"/>
    <xf numFmtId="0" fontId="68" fillId="67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71" fillId="0" borderId="26">
      <alignment/>
      <protection locked="0"/>
    </xf>
    <xf numFmtId="0" fontId="69" fillId="0" borderId="27" applyNumberFormat="0" applyAlignment="0" applyProtection="0"/>
    <xf numFmtId="0" fontId="71" fillId="0" borderId="0">
      <alignment/>
      <protection locked="0"/>
    </xf>
    <xf numFmtId="0" fontId="71" fillId="0" borderId="0">
      <alignment/>
      <protection locked="0"/>
    </xf>
    <xf numFmtId="0" fontId="57" fillId="61" borderId="0" applyNumberFormat="0" applyBorder="0" applyAlignment="0" applyProtection="0"/>
    <xf numFmtId="0" fontId="22" fillId="75" borderId="0" applyNumberFormat="0" applyBorder="0" applyProtection="0">
      <alignment horizontal="center" vertical="center"/>
    </xf>
    <xf numFmtId="0" fontId="22" fillId="75" borderId="0" applyNumberFormat="0" applyBorder="0" applyProtection="0">
      <alignment horizontal="center" vertical="center"/>
    </xf>
    <xf numFmtId="0" fontId="22" fillId="75" borderId="0" applyNumberFormat="0" applyBorder="0" applyProtection="0">
      <alignment horizontal="center" vertical="center"/>
    </xf>
    <xf numFmtId="0" fontId="23" fillId="0" borderId="28">
      <alignment/>
      <protection/>
    </xf>
    <xf numFmtId="0" fontId="58" fillId="60" borderId="0" applyNumberFormat="0" applyBorder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184" fontId="71" fillId="0" borderId="0">
      <alignment/>
      <protection locked="0"/>
    </xf>
    <xf numFmtId="184" fontId="71" fillId="0" borderId="0">
      <alignment/>
      <protection locked="0"/>
    </xf>
    <xf numFmtId="185" fontId="69" fillId="0" borderId="0" applyFill="0" applyBorder="0" applyAlignment="0" applyProtection="0"/>
    <xf numFmtId="0" fontId="0" fillId="0" borderId="2" applyNumberFormat="0">
      <alignment vertical="center" wrapText="1"/>
      <protection/>
    </xf>
    <xf numFmtId="0" fontId="24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7" fillId="77" borderId="6">
      <alignment horizontal="left" vertical="center" wrapText="1" indent="1"/>
      <protection locked="0"/>
    </xf>
    <xf numFmtId="0" fontId="27" fillId="77" borderId="6">
      <alignment horizontal="left" vertical="center" wrapText="1"/>
      <protection locked="0"/>
    </xf>
    <xf numFmtId="0" fontId="27" fillId="77" borderId="6">
      <alignment horizontal="left" vertical="center" wrapText="1"/>
      <protection locked="0"/>
    </xf>
    <xf numFmtId="0" fontId="69" fillId="78" borderId="6">
      <alignment horizontal="left" vertical="center" wrapText="1" indent="2"/>
      <protection locked="0"/>
    </xf>
    <xf numFmtId="0" fontId="69" fillId="78" borderId="6">
      <alignment horizontal="left" vertical="center" wrapText="1"/>
      <protection locked="0"/>
    </xf>
    <xf numFmtId="0" fontId="69" fillId="78" borderId="6">
      <alignment horizontal="left" vertical="center" wrapText="1"/>
      <protection locked="0"/>
    </xf>
    <xf numFmtId="0" fontId="29" fillId="65" borderId="6" applyNumberFormat="0" applyProtection="0">
      <alignment horizontal="left" vertical="center" indent="3"/>
    </xf>
    <xf numFmtId="0" fontId="29" fillId="65" borderId="6" applyNumberFormat="0" applyProtection="0">
      <alignment horizontal="left" vertical="center"/>
    </xf>
    <xf numFmtId="0" fontId="29" fillId="65" borderId="6" applyNumberFormat="0" applyProtection="0">
      <alignment horizontal="left" vertical="center"/>
    </xf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8" fillId="0" borderId="0" applyProtection="0">
      <alignment/>
    </xf>
    <xf numFmtId="0" fontId="0" fillId="0" borderId="0">
      <alignment/>
      <protection/>
    </xf>
    <xf numFmtId="170" fontId="71" fillId="0" borderId="0">
      <alignment/>
      <protection locked="0"/>
    </xf>
    <xf numFmtId="170" fontId="71" fillId="0" borderId="0">
      <alignment/>
      <protection locked="0"/>
    </xf>
    <xf numFmtId="0" fontId="31" fillId="0" borderId="0">
      <alignment wrapText="1"/>
      <protection/>
    </xf>
    <xf numFmtId="0" fontId="69" fillId="80" borderId="21" applyNumberFormat="0" applyAlignment="0" applyProtection="0"/>
    <xf numFmtId="9" fontId="69" fillId="0" borderId="0" applyFill="0" applyBorder="0" applyAlignment="0" applyProtection="0"/>
    <xf numFmtId="9" fontId="69" fillId="0" borderId="0" applyFill="0" applyBorder="0" applyAlignment="0" applyProtection="0"/>
    <xf numFmtId="171" fontId="71" fillId="0" borderId="0">
      <alignment/>
      <protection locked="0"/>
    </xf>
    <xf numFmtId="171" fontId="71" fillId="0" borderId="0">
      <alignment/>
      <protection locked="0"/>
    </xf>
    <xf numFmtId="0" fontId="3" fillId="78" borderId="23" applyNumberFormat="0" applyProtection="0">
      <alignment horizontal="left" vertical="center"/>
    </xf>
    <xf numFmtId="0" fontId="57" fillId="61" borderId="0" applyNumberFormat="0" applyBorder="0" applyAlignment="0" applyProtection="0"/>
    <xf numFmtId="0" fontId="44" fillId="0" borderId="0" applyNumberFormat="0" applyFill="0" applyBorder="0" applyAlignment="0" applyProtection="0"/>
    <xf numFmtId="186" fontId="16" fillId="0" borderId="0">
      <alignment horizontal="right"/>
      <protection/>
    </xf>
    <xf numFmtId="187" fontId="16" fillId="0" borderId="0">
      <alignment horizontal="right"/>
      <protection/>
    </xf>
    <xf numFmtId="187" fontId="16" fillId="0" borderId="0">
      <alignment horizontal="right"/>
      <protection/>
    </xf>
    <xf numFmtId="0" fontId="60" fillId="64" borderId="24" applyNumberFormat="0" applyAlignment="0" applyProtection="0"/>
    <xf numFmtId="0" fontId="62" fillId="75" borderId="24" applyNumberFormat="0" applyAlignment="0" applyProtection="0"/>
    <xf numFmtId="0" fontId="61" fillId="75" borderId="25" applyNumberFormat="0" applyAlignment="0" applyProtection="0"/>
    <xf numFmtId="0" fontId="58" fillId="60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3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84" borderId="0" applyNumberFormat="0" applyBorder="0" applyAlignment="0" applyProtection="0"/>
    <xf numFmtId="0" fontId="68" fillId="81" borderId="0" applyNumberFormat="0" applyBorder="0" applyAlignment="0" applyProtection="0"/>
    <xf numFmtId="0" fontId="68" fillId="82" borderId="0" applyNumberFormat="0" applyBorder="0" applyAlignment="0" applyProtection="0"/>
    <xf numFmtId="0" fontId="68" fillId="83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8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5" fillId="0" borderId="16" applyNumberFormat="0" applyFill="0" applyAlignment="0" applyProtection="0"/>
    <xf numFmtId="0" fontId="36" fillId="40" borderId="0" applyNumberFormat="0" applyBorder="0" applyAlignment="0" applyProtection="0"/>
    <xf numFmtId="0" fontId="72" fillId="14" borderId="0" applyNumberFormat="0" applyBorder="0" applyAlignment="0" applyProtection="0"/>
    <xf numFmtId="0" fontId="69" fillId="17" borderId="14" applyNumberFormat="0" applyFont="0" applyAlignment="0" applyProtection="0"/>
    <xf numFmtId="0" fontId="38" fillId="41" borderId="0" applyNumberFormat="0" applyBorder="0" applyAlignment="0" applyProtection="0"/>
    <xf numFmtId="0" fontId="40" fillId="6" borderId="11" applyNumberFormat="0" applyAlignment="0" applyProtection="0"/>
    <xf numFmtId="0" fontId="73" fillId="6" borderId="11" applyNumberFormat="0" applyAlignment="0" applyProtection="0"/>
    <xf numFmtId="0" fontId="41" fillId="6" borderId="12" applyNumberFormat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49" borderId="0" applyNumberFormat="0" applyBorder="0" applyAlignment="0" applyProtection="0"/>
    <xf numFmtId="0" fontId="34" fillId="58" borderId="0" applyNumberFormat="0" applyBorder="0" applyAlignment="0" applyProtection="0"/>
    <xf numFmtId="0" fontId="1" fillId="0" borderId="0">
      <alignment/>
      <protection/>
    </xf>
    <xf numFmtId="4" fontId="12" fillId="0" borderId="0">
      <alignment/>
      <protection locked="0"/>
    </xf>
    <xf numFmtId="4" fontId="12" fillId="0" borderId="0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74" fillId="0" borderId="0" applyNumberFormat="0" applyFill="0" applyBorder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" fillId="0" borderId="0">
      <alignment/>
      <protection/>
    </xf>
    <xf numFmtId="170" fontId="12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0" fontId="33" fillId="0" borderId="0">
      <alignment/>
      <protection/>
    </xf>
    <xf numFmtId="0" fontId="43" fillId="0" borderId="0" applyNumberFormat="0" applyFill="0" applyBorder="0">
      <alignment vertical="center"/>
      <protection locked="0"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6" fillId="13" borderId="0" applyNumberFormat="0" applyBorder="0" applyAlignment="0" applyProtection="0"/>
    <xf numFmtId="0" fontId="49" fillId="14" borderId="0" applyNumberFormat="0" applyBorder="0" applyAlignment="0" applyProtection="0"/>
    <xf numFmtId="0" fontId="40" fillId="15" borderId="11" applyNumberFormat="0" applyAlignment="0" applyProtection="0"/>
    <xf numFmtId="0" fontId="41" fillId="16" borderId="12" applyNumberFormat="0" applyAlignment="0" applyProtection="0"/>
    <xf numFmtId="0" fontId="50" fillId="16" borderId="11" applyNumberFormat="0" applyAlignment="0" applyProtection="0"/>
    <xf numFmtId="0" fontId="51" fillId="0" borderId="13" applyNumberFormat="0" applyFill="0" applyAlignment="0" applyProtection="0"/>
    <xf numFmtId="0" fontId="2" fillId="17" borderId="14" applyNumberFormat="0" applyFont="0" applyAlignment="0" applyProtection="0"/>
    <xf numFmtId="0" fontId="35" fillId="0" borderId="15" applyNumberFormat="0" applyFill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1" fillId="0" borderId="0">
      <alignment/>
      <protection/>
    </xf>
    <xf numFmtId="0" fontId="8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3" borderId="23" applyNumberFormat="0" applyProtection="0">
      <alignment horizontal="left" vertical="center" indent="1"/>
    </xf>
    <xf numFmtId="0" fontId="1" fillId="43" borderId="23" applyNumberFormat="0" applyProtection="0">
      <alignment horizontal="left" vertical="center" indent="1"/>
    </xf>
    <xf numFmtId="0" fontId="1" fillId="88" borderId="23" applyNumberFormat="0" applyProtection="0">
      <alignment horizontal="left" vertical="top"/>
    </xf>
    <xf numFmtId="0" fontId="1" fillId="88" borderId="23" applyNumberFormat="0" applyProtection="0">
      <alignment horizontal="left" vertical="top"/>
    </xf>
    <xf numFmtId="0" fontId="1" fillId="89" borderId="23" applyNumberFormat="0" applyProtection="0">
      <alignment horizontal="left" vertical="center" indent="1"/>
    </xf>
    <xf numFmtId="0" fontId="1" fillId="89" borderId="23" applyNumberFormat="0" applyProtection="0">
      <alignment horizontal="left" vertical="center" indent="1"/>
    </xf>
    <xf numFmtId="0" fontId="1" fillId="9" borderId="23" applyNumberFormat="0" applyProtection="0">
      <alignment horizontal="left" vertical="top"/>
    </xf>
    <xf numFmtId="0" fontId="1" fillId="9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top" indent="1"/>
    </xf>
    <xf numFmtId="0" fontId="1" fillId="90" borderId="23" applyNumberFormat="0" applyProtection="0">
      <alignment horizontal="left" vertical="top" indent="1"/>
    </xf>
    <xf numFmtId="0" fontId="8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Protection="0">
      <alignment/>
    </xf>
    <xf numFmtId="0" fontId="11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3" borderId="23" applyNumberFormat="0" applyProtection="0">
      <alignment horizontal="left" vertical="center" indent="1"/>
    </xf>
    <xf numFmtId="0" fontId="1" fillId="43" borderId="23" applyNumberFormat="0" applyProtection="0">
      <alignment horizontal="left" vertical="center" indent="1"/>
    </xf>
    <xf numFmtId="0" fontId="1" fillId="88" borderId="23" applyNumberFormat="0" applyProtection="0">
      <alignment horizontal="left" vertical="top"/>
    </xf>
    <xf numFmtId="0" fontId="1" fillId="88" borderId="23" applyNumberFormat="0" applyProtection="0">
      <alignment horizontal="left" vertical="top"/>
    </xf>
    <xf numFmtId="0" fontId="1" fillId="89" borderId="23" applyNumberFormat="0" applyProtection="0">
      <alignment horizontal="left" vertical="center" indent="1"/>
    </xf>
    <xf numFmtId="0" fontId="1" fillId="89" borderId="23" applyNumberFormat="0" applyProtection="0">
      <alignment horizontal="left" vertical="center" indent="1"/>
    </xf>
    <xf numFmtId="0" fontId="1" fillId="9" borderId="23" applyNumberFormat="0" applyProtection="0">
      <alignment horizontal="left" vertical="top"/>
    </xf>
    <xf numFmtId="0" fontId="1" fillId="9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top" indent="1"/>
    </xf>
    <xf numFmtId="0" fontId="1" fillId="90" borderId="23" applyNumberFormat="0" applyProtection="0">
      <alignment horizontal="left" vertical="top" indent="1"/>
    </xf>
    <xf numFmtId="0" fontId="2" fillId="0" borderId="0">
      <alignment/>
      <protection/>
    </xf>
    <xf numFmtId="0" fontId="2" fillId="0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4" fontId="12" fillId="0" borderId="0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0" borderId="0" applyFill="0" applyBorder="0" applyAlignment="0" applyProtection="0"/>
    <xf numFmtId="0" fontId="12" fillId="0" borderId="0">
      <alignment/>
      <protection locked="0"/>
    </xf>
    <xf numFmtId="2" fontId="1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21" fillId="5" borderId="0">
      <alignment/>
      <protection/>
    </xf>
    <xf numFmtId="169" fontId="12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0" fontId="15" fillId="0" borderId="7" applyNumberFormat="0" applyFill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20" fillId="73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73" borderId="0">
      <alignment/>
      <protection/>
    </xf>
    <xf numFmtId="0" fontId="21" fillId="5" borderId="0">
      <alignment/>
      <protection/>
    </xf>
    <xf numFmtId="0" fontId="21" fillId="74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74" borderId="0">
      <alignment/>
      <protection/>
    </xf>
    <xf numFmtId="169" fontId="12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0" fontId="1" fillId="54" borderId="21" applyNumberFormat="0" applyFont="0" applyAlignment="0" applyProtection="0"/>
    <xf numFmtId="9" fontId="1" fillId="0" borderId="0" applyFont="0" applyFill="0" applyBorder="0" applyAlignment="0" applyProtection="0"/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0" fontId="1" fillId="43" borderId="23" applyNumberFormat="0" applyProtection="0">
      <alignment horizontal="left" vertical="center" indent="1"/>
    </xf>
    <xf numFmtId="0" fontId="1" fillId="43" borderId="23" applyNumberFormat="0" applyProtection="0">
      <alignment horizontal="left" vertical="center" indent="1"/>
    </xf>
    <xf numFmtId="0" fontId="1" fillId="88" borderId="23" applyNumberFormat="0" applyProtection="0">
      <alignment horizontal="left" vertical="top"/>
    </xf>
    <xf numFmtId="0" fontId="1" fillId="88" borderId="23" applyNumberFormat="0" applyProtection="0">
      <alignment horizontal="left" vertical="top"/>
    </xf>
    <xf numFmtId="0" fontId="1" fillId="89" borderId="23" applyNumberFormat="0" applyProtection="0">
      <alignment horizontal="left" vertical="center" indent="1"/>
    </xf>
    <xf numFmtId="0" fontId="1" fillId="89" borderId="23" applyNumberFormat="0" applyProtection="0">
      <alignment horizontal="left" vertical="center" indent="1"/>
    </xf>
    <xf numFmtId="0" fontId="1" fillId="9" borderId="23" applyNumberFormat="0" applyProtection="0">
      <alignment horizontal="left" vertical="top"/>
    </xf>
    <xf numFmtId="0" fontId="1" fillId="9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top" indent="1"/>
    </xf>
    <xf numFmtId="0" fontId="1" fillId="90" borderId="23" applyNumberFormat="0" applyProtection="0">
      <alignment horizontal="left" vertical="top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7" applyNumberFormat="0" applyFill="0" applyAlignment="0" applyProtection="0"/>
    <xf numFmtId="0" fontId="15" fillId="0" borderId="2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26" applyNumberFormat="0" applyFill="0" applyAlignment="0" applyProtection="0"/>
    <xf numFmtId="4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0" fontId="2" fillId="0" borderId="0">
      <alignment/>
      <protection/>
    </xf>
    <xf numFmtId="0" fontId="15" fillId="0" borderId="0" applyFill="0" applyBorder="0" applyAlignment="0" applyProtection="0"/>
    <xf numFmtId="0" fontId="12" fillId="0" borderId="0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2" fillId="0" borderId="0">
      <alignment/>
      <protection locked="0"/>
    </xf>
    <xf numFmtId="2" fontId="15" fillId="0" borderId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21" fillId="5" borderId="0">
      <alignment/>
      <protection/>
    </xf>
    <xf numFmtId="169" fontId="12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4" fontId="12" fillId="0" borderId="0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2" fillId="0" borderId="7">
      <alignment/>
      <protection locked="0"/>
    </xf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>
      <alignment/>
      <protection/>
    </xf>
    <xf numFmtId="0" fontId="20" fillId="73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73" borderId="0">
      <alignment/>
      <protection/>
    </xf>
    <xf numFmtId="0" fontId="21" fillId="5" borderId="0">
      <alignment/>
      <protection/>
    </xf>
    <xf numFmtId="0" fontId="21" fillId="74" borderId="0">
      <alignment/>
      <protection/>
    </xf>
    <xf numFmtId="0" fontId="21" fillId="5" borderId="0">
      <alignment/>
      <protection/>
    </xf>
    <xf numFmtId="0" fontId="21" fillId="5" borderId="0">
      <alignment/>
      <protection/>
    </xf>
    <xf numFmtId="0" fontId="21" fillId="74" borderId="0">
      <alignment/>
      <protection/>
    </xf>
    <xf numFmtId="169" fontId="12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169" fontId="12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171" fontId="12" fillId="0" borderId="0">
      <alignment/>
      <protection locked="0"/>
    </xf>
    <xf numFmtId="0" fontId="15" fillId="0" borderId="7" applyNumberFormat="0" applyFill="0" applyAlignment="0" applyProtection="0"/>
    <xf numFmtId="0" fontId="15" fillId="0" borderId="2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2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3" borderId="23" applyNumberFormat="0" applyProtection="0">
      <alignment horizontal="left" vertical="center" indent="1"/>
    </xf>
    <xf numFmtId="0" fontId="1" fillId="43" borderId="23" applyNumberFormat="0" applyProtection="0">
      <alignment horizontal="left" vertical="center" indent="1"/>
    </xf>
    <xf numFmtId="0" fontId="1" fillId="88" borderId="23" applyNumberFormat="0" applyProtection="0">
      <alignment horizontal="left" vertical="top"/>
    </xf>
    <xf numFmtId="0" fontId="1" fillId="88" borderId="23" applyNumberFormat="0" applyProtection="0">
      <alignment horizontal="left" vertical="top"/>
    </xf>
    <xf numFmtId="0" fontId="1" fillId="89" borderId="23" applyNumberFormat="0" applyProtection="0">
      <alignment horizontal="left" vertical="center" indent="1"/>
    </xf>
    <xf numFmtId="0" fontId="1" fillId="89" borderId="23" applyNumberFormat="0" applyProtection="0">
      <alignment horizontal="left" vertical="center" indent="1"/>
    </xf>
    <xf numFmtId="0" fontId="1" fillId="9" borderId="23" applyNumberFormat="0" applyProtection="0">
      <alignment horizontal="left" vertical="top"/>
    </xf>
    <xf numFmtId="0" fontId="1" fillId="9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10" borderId="23" applyNumberFormat="0" applyProtection="0">
      <alignment horizontal="left" vertical="top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center" indent="1"/>
    </xf>
    <xf numFmtId="0" fontId="1" fillId="90" borderId="23" applyNumberFormat="0" applyProtection="0">
      <alignment horizontal="left" vertical="top" indent="1"/>
    </xf>
    <xf numFmtId="0" fontId="1" fillId="90" borderId="23" applyNumberFormat="0" applyProtection="0">
      <alignment horizontal="left" vertical="top" indent="1"/>
    </xf>
    <xf numFmtId="0" fontId="2" fillId="0" borderId="0">
      <alignment/>
      <protection/>
    </xf>
    <xf numFmtId="0" fontId="2" fillId="0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>
      <alignment/>
      <protection/>
    </xf>
    <xf numFmtId="0" fontId="2" fillId="17" borderId="14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9">
    <xf numFmtId="0" fontId="0" fillId="0" borderId="0" xfId="0"/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164" fontId="7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49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10" fillId="0" borderId="30" xfId="52" applyFont="1" applyBorder="1" applyAlignment="1">
      <alignment horizontal="justify" vertical="top" wrapText="1"/>
      <protection/>
    </xf>
    <xf numFmtId="0" fontId="1" fillId="0" borderId="5" xfId="0" applyFont="1" applyFill="1" applyBorder="1" applyAlignment="1">
      <alignment horizontal="left" vertical="top" wrapText="1"/>
    </xf>
    <xf numFmtId="49" fontId="9" fillId="0" borderId="31" xfId="0" applyNumberFormat="1" applyFont="1" applyBorder="1" applyAlignment="1">
      <alignment horizontal="left" vertical="top" wrapText="1"/>
    </xf>
    <xf numFmtId="0" fontId="52" fillId="0" borderId="31" xfId="52" applyFont="1" applyBorder="1" applyAlignment="1">
      <alignment horizontal="justify" vertical="top" wrapText="1"/>
      <protection/>
    </xf>
    <xf numFmtId="0" fontId="1" fillId="0" borderId="5" xfId="65" applyFont="1" applyFill="1" applyBorder="1" applyAlignment="1">
      <alignment horizontal="left" vertical="top" wrapText="1"/>
      <protection/>
    </xf>
    <xf numFmtId="49" fontId="9" fillId="0" borderId="31" xfId="0" applyNumberFormat="1" applyFont="1" applyBorder="1" applyAlignment="1">
      <alignment horizontal="left" vertical="top"/>
    </xf>
    <xf numFmtId="49" fontId="9" fillId="0" borderId="31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32" xfId="0" applyNumberFormat="1" applyFont="1" applyBorder="1" applyAlignment="1">
      <alignment horizontal="right" vertical="top"/>
    </xf>
    <xf numFmtId="49" fontId="3" fillId="0" borderId="31" xfId="0" applyNumberFormat="1" applyFont="1" applyBorder="1" applyAlignment="1">
      <alignment horizontal="right" vertical="top"/>
    </xf>
    <xf numFmtId="49" fontId="9" fillId="0" borderId="5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/>
    </xf>
    <xf numFmtId="49" fontId="9" fillId="0" borderId="3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right" vertical="top"/>
    </xf>
    <xf numFmtId="49" fontId="3" fillId="0" borderId="36" xfId="0" applyNumberFormat="1" applyFont="1" applyBorder="1" applyAlignment="1">
      <alignment horizontal="right" vertical="top"/>
    </xf>
    <xf numFmtId="49" fontId="9" fillId="0" borderId="37" xfId="0" applyNumberFormat="1" applyFont="1" applyBorder="1" applyAlignment="1">
      <alignment horizontal="center" vertical="top"/>
    </xf>
    <xf numFmtId="0" fontId="0" fillId="0" borderId="0" xfId="0"/>
    <xf numFmtId="164" fontId="5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49" fontId="84" fillId="0" borderId="38" xfId="0" applyNumberFormat="1" applyFont="1" applyBorder="1" applyAlignment="1">
      <alignment horizontal="center" vertical="top"/>
    </xf>
    <xf numFmtId="49" fontId="84" fillId="0" borderId="30" xfId="0" applyNumberFormat="1" applyFont="1" applyBorder="1" applyAlignment="1">
      <alignment horizontal="center" vertical="top"/>
    </xf>
    <xf numFmtId="0" fontId="85" fillId="0" borderId="39" xfId="70" applyFont="1" applyBorder="1" applyAlignment="1">
      <alignment vertical="top"/>
      <protection/>
    </xf>
    <xf numFmtId="49" fontId="1" fillId="0" borderId="30" xfId="0" applyNumberFormat="1" applyFont="1" applyBorder="1" applyAlignment="1">
      <alignment horizontal="center" vertical="top"/>
    </xf>
    <xf numFmtId="164" fontId="0" fillId="0" borderId="30" xfId="0" applyNumberFormat="1" applyFont="1" applyFill="1" applyBorder="1" applyAlignment="1">
      <alignment horizontal="right" vertical="top"/>
    </xf>
    <xf numFmtId="165" fontId="1" fillId="0" borderId="30" xfId="0" applyNumberFormat="1" applyFont="1" applyBorder="1" applyAlignment="1">
      <alignment horizontal="right" vertical="top"/>
    </xf>
    <xf numFmtId="166" fontId="1" fillId="0" borderId="30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3" xfId="70" applyFont="1" applyBorder="1" applyAlignment="1">
      <alignment horizontal="center" vertical="top"/>
      <protection/>
    </xf>
    <xf numFmtId="0" fontId="1" fillId="0" borderId="5" xfId="70" applyFont="1" applyBorder="1" applyAlignment="1">
      <alignment vertical="top"/>
      <protection/>
    </xf>
    <xf numFmtId="49" fontId="1" fillId="0" borderId="5" xfId="0" applyNumberFormat="1" applyFont="1" applyBorder="1" applyAlignment="1">
      <alignment horizontal="center" vertical="top"/>
    </xf>
    <xf numFmtId="0" fontId="1" fillId="0" borderId="5" xfId="70" applyFont="1" applyBorder="1" applyAlignment="1">
      <alignment horizontal="center" vertical="top"/>
      <protection/>
    </xf>
    <xf numFmtId="0" fontId="1" fillId="0" borderId="40" xfId="70" applyFont="1" applyBorder="1" applyAlignment="1">
      <alignment horizontal="center" vertical="top"/>
      <protection/>
    </xf>
    <xf numFmtId="0" fontId="1" fillId="0" borderId="5" xfId="1422" applyFont="1" applyBorder="1" applyAlignment="1">
      <alignment vertical="top"/>
      <protection/>
    </xf>
    <xf numFmtId="49" fontId="1" fillId="0" borderId="40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1" fontId="1" fillId="0" borderId="39" xfId="0" applyNumberFormat="1" applyFont="1" applyBorder="1" applyAlignment="1">
      <alignment horizontal="center" vertical="top"/>
    </xf>
    <xf numFmtId="0" fontId="84" fillId="0" borderId="0" xfId="70" applyFont="1" applyAlignment="1">
      <alignment vertical="top"/>
      <protection/>
    </xf>
    <xf numFmtId="49" fontId="1" fillId="0" borderId="39" xfId="0" applyNumberFormat="1" applyFont="1" applyBorder="1" applyAlignment="1">
      <alignment horizontal="center" vertical="top"/>
    </xf>
    <xf numFmtId="164" fontId="1" fillId="0" borderId="39" xfId="0" applyNumberFormat="1" applyFont="1" applyFill="1" applyBorder="1" applyAlignment="1">
      <alignment horizontal="center" vertical="top"/>
    </xf>
    <xf numFmtId="4" fontId="1" fillId="0" borderId="39" xfId="53" applyNumberFormat="1" applyFont="1" applyFill="1" applyBorder="1" applyAlignment="1" applyProtection="1">
      <alignment vertical="top" wrapText="1"/>
      <protection hidden="1"/>
    </xf>
    <xf numFmtId="2" fontId="1" fillId="0" borderId="5" xfId="1422" applyNumberFormat="1" applyFont="1" applyBorder="1" applyAlignment="1">
      <alignment horizontal="center" vertical="top"/>
      <protection/>
    </xf>
    <xf numFmtId="49" fontId="1" fillId="91" borderId="5" xfId="0" applyNumberFormat="1" applyFont="1" applyFill="1" applyBorder="1" applyAlignment="1">
      <alignment horizontal="center" vertical="top"/>
    </xf>
    <xf numFmtId="2" fontId="1" fillId="0" borderId="40" xfId="1422" applyNumberFormat="1" applyFont="1" applyBorder="1" applyAlignment="1">
      <alignment horizontal="center" vertical="top"/>
      <protection/>
    </xf>
    <xf numFmtId="49" fontId="84" fillId="0" borderId="39" xfId="0" applyNumberFormat="1" applyFont="1" applyBorder="1" applyAlignment="1">
      <alignment horizontal="left" vertical="top" wrapText="1"/>
    </xf>
    <xf numFmtId="2" fontId="1" fillId="0" borderId="39" xfId="0" applyNumberFormat="1" applyFont="1" applyFill="1" applyBorder="1" applyAlignment="1">
      <alignment horizontal="center" vertical="top"/>
    </xf>
    <xf numFmtId="166" fontId="1" fillId="0" borderId="3" xfId="0" applyNumberFormat="1" applyFont="1" applyBorder="1" applyAlignment="1">
      <alignment horizontal="right" vertical="top"/>
    </xf>
    <xf numFmtId="1" fontId="1" fillId="0" borderId="5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left" vertical="top" wrapText="1"/>
    </xf>
    <xf numFmtId="2" fontId="1" fillId="0" borderId="5" xfId="0" applyNumberFormat="1" applyFont="1" applyFill="1" applyBorder="1" applyAlignment="1">
      <alignment horizontal="center" vertical="top"/>
    </xf>
    <xf numFmtId="49" fontId="84" fillId="0" borderId="41" xfId="0" applyNumberFormat="1" applyFont="1" applyBorder="1" applyAlignment="1">
      <alignment horizontal="center" vertical="top"/>
    </xf>
    <xf numFmtId="0" fontId="84" fillId="0" borderId="42" xfId="52" applyFont="1" applyBorder="1" applyAlignment="1">
      <alignment horizontal="justify" vertical="top" wrapText="1"/>
      <protection/>
    </xf>
    <xf numFmtId="49" fontId="1" fillId="0" borderId="0" xfId="0" applyNumberFormat="1" applyFont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Border="1" applyAlignment="1">
      <alignment horizontal="right" vertical="top"/>
    </xf>
    <xf numFmtId="4" fontId="86" fillId="0" borderId="5" xfId="2630" applyNumberFormat="1" applyFont="1" applyBorder="1" applyAlignment="1">
      <alignment horizontal="center" vertical="top"/>
      <protection/>
    </xf>
    <xf numFmtId="0" fontId="1" fillId="0" borderId="0" xfId="0" applyFont="1"/>
    <xf numFmtId="49" fontId="3" fillId="0" borderId="5" xfId="0" applyNumberFormat="1" applyFont="1" applyBorder="1" applyAlignment="1">
      <alignment horizontal="center" vertical="top"/>
    </xf>
    <xf numFmtId="0" fontId="1" fillId="0" borderId="33" xfId="2631" applyFont="1" applyBorder="1" applyAlignment="1">
      <alignment horizontal="left" vertical="top" wrapText="1"/>
      <protection/>
    </xf>
    <xf numFmtId="49" fontId="3" fillId="0" borderId="5" xfId="239" applyNumberFormat="1" applyFont="1" applyBorder="1" applyAlignment="1">
      <alignment horizontal="center" vertical="top"/>
      <protection/>
    </xf>
    <xf numFmtId="4" fontId="86" fillId="0" borderId="5" xfId="2632" applyNumberFormat="1" applyFont="1" applyBorder="1" applyAlignment="1">
      <alignment horizontal="center" vertical="top"/>
      <protection/>
    </xf>
    <xf numFmtId="4" fontId="86" fillId="0" borderId="5" xfId="2633" applyNumberFormat="1" applyFont="1" applyBorder="1" applyAlignment="1">
      <alignment horizontal="center" vertical="top"/>
      <protection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top"/>
    </xf>
    <xf numFmtId="165" fontId="3" fillId="0" borderId="5" xfId="0" applyNumberFormat="1" applyFont="1" applyBorder="1" applyAlignment="1">
      <alignment horizontal="right" vertical="top"/>
    </xf>
    <xf numFmtId="49" fontId="3" fillId="0" borderId="5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right" vertical="top"/>
    </xf>
    <xf numFmtId="8" fontId="1" fillId="0" borderId="0" xfId="0" applyNumberFormat="1" applyFont="1" applyBorder="1" applyAlignment="1">
      <alignment horizontal="right" vertical="top"/>
    </xf>
    <xf numFmtId="0" fontId="86" fillId="0" borderId="5" xfId="2630" applyFont="1" applyBorder="1" applyAlignment="1">
      <alignment horizontal="center" vertical="top"/>
      <protection/>
    </xf>
    <xf numFmtId="0" fontId="86" fillId="0" borderId="5" xfId="2630" applyFont="1" applyBorder="1" applyAlignment="1">
      <alignment vertical="top"/>
      <protection/>
    </xf>
    <xf numFmtId="49" fontId="88" fillId="92" borderId="5" xfId="238" applyNumberFormat="1" applyFont="1" applyFill="1" applyBorder="1" applyAlignment="1">
      <alignment horizontal="left"/>
      <protection/>
    </xf>
    <xf numFmtId="0" fontId="88" fillId="92" borderId="5" xfId="238" applyNumberFormat="1" applyFont="1" applyFill="1" applyBorder="1" applyAlignment="1">
      <alignment horizontal="left"/>
      <protection/>
    </xf>
    <xf numFmtId="49" fontId="87" fillId="0" borderId="0" xfId="238" applyNumberFormat="1" applyFont="1" applyBorder="1" applyAlignment="1">
      <alignment horizontal="left"/>
      <protection/>
    </xf>
    <xf numFmtId="0" fontId="87" fillId="0" borderId="0" xfId="238" applyNumberFormat="1" applyFont="1" applyBorder="1" applyAlignment="1">
      <alignment horizontal="left"/>
      <protection/>
    </xf>
    <xf numFmtId="49" fontId="89" fillId="93" borderId="5" xfId="238" applyNumberFormat="1" applyFont="1" applyFill="1" applyBorder="1" applyAlignment="1">
      <alignment horizontal="left"/>
      <protection/>
    </xf>
    <xf numFmtId="0" fontId="89" fillId="93" borderId="5" xfId="238" applyNumberFormat="1" applyFont="1" applyFill="1" applyBorder="1" applyAlignment="1">
      <alignment horizontal="left"/>
      <protection/>
    </xf>
    <xf numFmtId="44" fontId="9" fillId="94" borderId="40" xfId="0" applyNumberFormat="1" applyFont="1" applyFill="1" applyBorder="1" applyAlignment="1">
      <alignment horizontal="right" vertical="top"/>
    </xf>
    <xf numFmtId="49" fontId="90" fillId="48" borderId="43" xfId="1586" applyNumberFormat="1" applyFont="1" applyBorder="1" applyAlignment="1">
      <alignment horizontal="center"/>
    </xf>
    <xf numFmtId="49" fontId="90" fillId="48" borderId="43" xfId="1586" applyNumberFormat="1" applyFont="1" applyBorder="1" applyAlignment="1">
      <alignment horizontal="center" wrapText="1"/>
    </xf>
    <xf numFmtId="44" fontId="91" fillId="41" borderId="5" xfId="2415" applyNumberFormat="1" applyFont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49" fontId="3" fillId="0" borderId="30" xfId="0" applyNumberFormat="1" applyFont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166" fontId="3" fillId="0" borderId="5" xfId="0" applyNumberFormat="1" applyFont="1" applyBorder="1" applyAlignment="1">
      <alignment horizontal="right" vertical="top"/>
    </xf>
    <xf numFmtId="166" fontId="3" fillId="0" borderId="33" xfId="0" applyNumberFormat="1" applyFont="1" applyBorder="1" applyAlignment="1">
      <alignment horizontal="right" vertical="top"/>
    </xf>
    <xf numFmtId="1" fontId="3" fillId="0" borderId="45" xfId="0" applyNumberFormat="1" applyFont="1" applyBorder="1" applyAlignment="1">
      <alignment horizontal="left" vertical="top"/>
    </xf>
    <xf numFmtId="0" fontId="1" fillId="0" borderId="46" xfId="0" applyFont="1" applyFill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/>
    </xf>
    <xf numFmtId="44" fontId="91" fillId="41" borderId="5" xfId="2415" applyNumberFormat="1" applyFont="1" applyBorder="1" applyAlignment="1" applyProtection="1">
      <alignment vertical="top" wrapText="1"/>
      <protection hidden="1"/>
    </xf>
    <xf numFmtId="44" fontId="3" fillId="94" borderId="5" xfId="0" applyNumberFormat="1" applyFont="1" applyFill="1" applyBorder="1" applyAlignment="1">
      <alignment horizontal="right" vertical="top"/>
    </xf>
    <xf numFmtId="44" fontId="3" fillId="94" borderId="46" xfId="0" applyNumberFormat="1" applyFont="1" applyFill="1" applyBorder="1" applyAlignment="1">
      <alignment horizontal="right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44" fontId="91" fillId="41" borderId="5" xfId="2415" applyNumberFormat="1" applyFont="1" applyBorder="1" applyAlignment="1">
      <alignment vertical="top"/>
    </xf>
    <xf numFmtId="0" fontId="92" fillId="0" borderId="5" xfId="54" applyFont="1" applyFill="1" applyBorder="1" applyAlignment="1">
      <alignment vertical="top" wrapText="1"/>
      <protection/>
    </xf>
    <xf numFmtId="0" fontId="1" fillId="0" borderId="40" xfId="0" applyFont="1" applyFill="1" applyBorder="1" applyAlignment="1">
      <alignment vertical="top" wrapText="1"/>
    </xf>
    <xf numFmtId="49" fontId="3" fillId="0" borderId="4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9" fillId="0" borderId="5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left" vertical="top" wrapText="1"/>
    </xf>
    <xf numFmtId="44" fontId="91" fillId="41" borderId="40" xfId="2415" applyNumberFormat="1" applyFont="1" applyBorder="1" applyAlignment="1">
      <alignment horizontal="right" vertical="top"/>
    </xf>
    <xf numFmtId="44" fontId="3" fillId="94" borderId="40" xfId="0" applyNumberFormat="1" applyFont="1" applyFill="1" applyBorder="1" applyAlignment="1">
      <alignment horizontal="right" vertical="top"/>
    </xf>
    <xf numFmtId="1" fontId="3" fillId="0" borderId="32" xfId="0" applyNumberFormat="1" applyFont="1" applyBorder="1" applyAlignment="1">
      <alignment horizontal="left" vertical="top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top"/>
    </xf>
    <xf numFmtId="164" fontId="3" fillId="0" borderId="32" xfId="0" applyNumberFormat="1" applyFont="1" applyFill="1" applyBorder="1" applyAlignment="1">
      <alignment horizontal="right" vertical="top"/>
    </xf>
    <xf numFmtId="165" fontId="3" fillId="0" borderId="32" xfId="0" applyNumberFormat="1" applyFont="1" applyBorder="1" applyAlignment="1">
      <alignment horizontal="right" vertical="top"/>
    </xf>
    <xf numFmtId="44" fontId="3" fillId="0" borderId="32" xfId="0" applyNumberFormat="1" applyFont="1" applyBorder="1" applyAlignment="1">
      <alignment horizontal="right" vertical="top"/>
    </xf>
    <xf numFmtId="49" fontId="3" fillId="0" borderId="31" xfId="0" applyNumberFormat="1" applyFont="1" applyBorder="1" applyAlignment="1">
      <alignment horizontal="center" vertical="top"/>
    </xf>
    <xf numFmtId="164" fontId="3" fillId="0" borderId="31" xfId="0" applyNumberFormat="1" applyFont="1" applyFill="1" applyBorder="1" applyAlignment="1">
      <alignment horizontal="right" vertical="top"/>
    </xf>
    <xf numFmtId="165" fontId="3" fillId="0" borderId="31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0" fontId="92" fillId="0" borderId="3" xfId="0" applyFont="1" applyBorder="1" applyAlignment="1">
      <alignment vertical="top"/>
    </xf>
    <xf numFmtId="4" fontId="1" fillId="0" borderId="3" xfId="53" applyNumberFormat="1" applyFont="1" applyBorder="1" applyAlignment="1">
      <alignment vertical="top"/>
      <protection/>
    </xf>
    <xf numFmtId="165" fontId="91" fillId="41" borderId="3" xfId="2415" applyNumberFormat="1" applyFont="1" applyBorder="1" applyAlignment="1">
      <alignment horizontal="right" vertical="top"/>
    </xf>
    <xf numFmtId="44" fontId="3" fillId="94" borderId="3" xfId="0" applyNumberFormat="1" applyFont="1" applyFill="1" applyBorder="1" applyAlignment="1">
      <alignment horizontal="right" vertical="top"/>
    </xf>
    <xf numFmtId="2" fontId="92" fillId="0" borderId="5" xfId="0" applyNumberFormat="1" applyFont="1" applyBorder="1" applyAlignment="1">
      <alignment vertical="top" wrapText="1"/>
    </xf>
    <xf numFmtId="4" fontId="1" fillId="0" borderId="5" xfId="53" applyNumberFormat="1" applyFont="1" applyFill="1" applyBorder="1" applyAlignment="1">
      <alignment vertical="top"/>
      <protection/>
    </xf>
    <xf numFmtId="165" fontId="91" fillId="41" borderId="5" xfId="2415" applyNumberFormat="1" applyFont="1" applyBorder="1" applyAlignment="1">
      <alignment horizontal="right" vertical="top"/>
    </xf>
    <xf numFmtId="0" fontId="9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2" fillId="0" borderId="5" xfId="0" applyFont="1" applyBorder="1" applyAlignment="1">
      <alignment vertical="top"/>
    </xf>
    <xf numFmtId="0" fontId="92" fillId="0" borderId="5" xfId="55" applyFont="1" applyBorder="1" applyAlignment="1">
      <alignment horizontal="left" vertical="top"/>
      <protection/>
    </xf>
    <xf numFmtId="0" fontId="92" fillId="0" borderId="5" xfId="55" applyFont="1" applyBorder="1" applyAlignment="1">
      <alignment horizontal="left" vertical="top" wrapText="1"/>
      <protection/>
    </xf>
    <xf numFmtId="49" fontId="9" fillId="0" borderId="40" xfId="0" applyNumberFormat="1" applyFont="1" applyBorder="1" applyAlignment="1">
      <alignment horizontal="left" vertical="top" wrapText="1"/>
    </xf>
    <xf numFmtId="49" fontId="9" fillId="0" borderId="40" xfId="0" applyNumberFormat="1" applyFont="1" applyBorder="1" applyAlignment="1">
      <alignment horizontal="center" vertical="top"/>
    </xf>
    <xf numFmtId="4" fontId="84" fillId="0" borderId="40" xfId="53" applyNumberFormat="1" applyFont="1" applyFill="1" applyBorder="1" applyAlignment="1">
      <alignment vertical="top"/>
      <protection/>
    </xf>
    <xf numFmtId="165" fontId="91" fillId="41" borderId="40" xfId="2415" applyNumberFormat="1" applyFont="1" applyBorder="1" applyAlignment="1">
      <alignment horizontal="right" vertical="top"/>
    </xf>
    <xf numFmtId="4" fontId="1" fillId="0" borderId="32" xfId="53" applyNumberFormat="1" applyFont="1" applyFill="1" applyBorder="1" applyAlignment="1">
      <alignment vertical="top"/>
      <protection/>
    </xf>
    <xf numFmtId="1" fontId="3" fillId="0" borderId="31" xfId="0" applyNumberFormat="1" applyFont="1" applyBorder="1" applyAlignment="1">
      <alignment horizontal="left" vertical="top"/>
    </xf>
    <xf numFmtId="4" fontId="1" fillId="0" borderId="31" xfId="53" applyNumberFormat="1" applyFont="1" applyFill="1" applyBorder="1" applyAlignment="1">
      <alignment vertical="top"/>
      <protection/>
    </xf>
    <xf numFmtId="0" fontId="92" fillId="0" borderId="3" xfId="0" applyFont="1" applyFill="1" applyBorder="1" applyAlignment="1">
      <alignment vertical="top"/>
    </xf>
    <xf numFmtId="4" fontId="1" fillId="0" borderId="3" xfId="53" applyNumberFormat="1" applyFont="1" applyFill="1" applyBorder="1" applyAlignment="1">
      <alignment vertical="top"/>
      <protection/>
    </xf>
    <xf numFmtId="4" fontId="91" fillId="41" borderId="3" xfId="2415" applyNumberFormat="1" applyFont="1" applyBorder="1" applyAlignment="1">
      <alignment vertical="top"/>
    </xf>
    <xf numFmtId="0" fontId="92" fillId="0" borderId="5" xfId="0" applyFont="1" applyFill="1" applyBorder="1" applyAlignment="1">
      <alignment vertical="top"/>
    </xf>
    <xf numFmtId="4" fontId="91" fillId="41" borderId="5" xfId="2415" applyNumberFormat="1" applyFont="1" applyBorder="1" applyAlignment="1">
      <alignment vertical="top"/>
    </xf>
    <xf numFmtId="4" fontId="91" fillId="41" borderId="5" xfId="2415" applyNumberFormat="1" applyFont="1" applyBorder="1" applyAlignment="1">
      <alignment horizontal="right" vertical="top"/>
    </xf>
    <xf numFmtId="4" fontId="91" fillId="41" borderId="2" xfId="2415" applyNumberFormat="1" applyFont="1" applyBorder="1" applyAlignment="1" applyProtection="1">
      <alignment vertical="top" wrapText="1"/>
      <protection hidden="1"/>
    </xf>
    <xf numFmtId="0" fontId="22" fillId="0" borderId="5" xfId="0" applyFont="1" applyFill="1" applyBorder="1" applyAlignment="1">
      <alignment vertical="top"/>
    </xf>
    <xf numFmtId="4" fontId="84" fillId="0" borderId="5" xfId="53" applyNumberFormat="1" applyFont="1" applyFill="1" applyBorder="1" applyAlignment="1">
      <alignment vertical="top"/>
      <protection/>
    </xf>
    <xf numFmtId="4" fontId="1" fillId="0" borderId="0" xfId="53" applyNumberFormat="1" applyFont="1" applyFill="1" applyBorder="1" applyAlignment="1">
      <alignment vertical="top"/>
      <protection/>
    </xf>
    <xf numFmtId="166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left" vertical="top"/>
    </xf>
    <xf numFmtId="0" fontId="92" fillId="0" borderId="0" xfId="237" applyFont="1" applyBorder="1" applyAlignment="1">
      <alignment horizontal="justify" vertical="top" wrapText="1"/>
      <protection/>
    </xf>
    <xf numFmtId="44" fontId="91" fillId="41" borderId="47" xfId="2415" applyNumberFormat="1" applyFont="1" applyBorder="1" applyAlignment="1">
      <alignment horizontal="right" vertical="top"/>
    </xf>
    <xf numFmtId="44" fontId="3" fillId="94" borderId="48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166" fontId="1" fillId="0" borderId="44" xfId="0" applyNumberFormat="1" applyFont="1" applyBorder="1" applyAlignment="1">
      <alignment horizontal="right" vertical="top"/>
    </xf>
    <xf numFmtId="166" fontId="1" fillId="0" borderId="46" xfId="0" applyNumberFormat="1" applyFont="1" applyBorder="1" applyAlignment="1">
      <alignment horizontal="right" vertical="top"/>
    </xf>
    <xf numFmtId="44" fontId="91" fillId="41" borderId="43" xfId="2415" applyNumberFormat="1" applyFont="1" applyBorder="1" applyAlignment="1" applyProtection="1">
      <alignment vertical="top" wrapText="1"/>
      <protection hidden="1"/>
    </xf>
    <xf numFmtId="49" fontId="93" fillId="48" borderId="43" xfId="436" applyNumberFormat="1" applyFont="1" applyBorder="1" applyAlignment="1">
      <alignment horizontal="center" wrapText="1"/>
    </xf>
    <xf numFmtId="49" fontId="90" fillId="48" borderId="43" xfId="436" applyNumberFormat="1" applyFont="1" applyBorder="1" applyAlignment="1">
      <alignment horizontal="center"/>
    </xf>
    <xf numFmtId="44" fontId="1" fillId="0" borderId="39" xfId="53" applyNumberFormat="1" applyFont="1" applyFill="1" applyBorder="1" applyAlignment="1" applyProtection="1">
      <alignment vertical="top" wrapText="1"/>
      <protection hidden="1"/>
    </xf>
    <xf numFmtId="44" fontId="1" fillId="0" borderId="39" xfId="0" applyNumberFormat="1" applyFont="1" applyBorder="1" applyAlignment="1">
      <alignment horizontal="right" vertical="top"/>
    </xf>
    <xf numFmtId="44" fontId="1" fillId="0" borderId="0" xfId="0" applyNumberFormat="1" applyFont="1" applyBorder="1" applyAlignment="1">
      <alignment horizontal="right" vertical="top"/>
    </xf>
    <xf numFmtId="44" fontId="3" fillId="0" borderId="0" xfId="0" applyNumberFormat="1" applyFont="1" applyAlignment="1">
      <alignment horizontal="right" vertical="top"/>
    </xf>
    <xf numFmtId="0" fontId="94" fillId="0" borderId="0" xfId="0" applyFont="1"/>
    <xf numFmtId="0" fontId="1" fillId="0" borderId="5" xfId="0" applyFont="1" applyBorder="1"/>
    <xf numFmtId="0" fontId="84" fillId="0" borderId="0" xfId="0" applyFont="1" applyFill="1"/>
    <xf numFmtId="0" fontId="1" fillId="0" borderId="0" xfId="0" applyFont="1" applyFill="1"/>
    <xf numFmtId="2" fontId="3" fillId="0" borderId="49" xfId="0" applyNumberFormat="1" applyFont="1" applyFill="1" applyBorder="1" applyAlignment="1">
      <alignment horizontal="right" vertical="top"/>
    </xf>
    <xf numFmtId="2" fontId="3" fillId="0" borderId="35" xfId="0" applyNumberFormat="1" applyFont="1" applyFill="1" applyBorder="1" applyAlignment="1">
      <alignment horizontal="right" vertical="top"/>
    </xf>
    <xf numFmtId="2" fontId="3" fillId="0" borderId="36" xfId="0" applyNumberFormat="1" applyFont="1" applyFill="1" applyBorder="1" applyAlignment="1">
      <alignment horizontal="right" vertical="top"/>
    </xf>
    <xf numFmtId="2" fontId="3" fillId="0" borderId="40" xfId="0" applyNumberFormat="1" applyFont="1" applyFill="1" applyBorder="1" applyAlignment="1">
      <alignment horizontal="right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40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/>
    </xf>
    <xf numFmtId="49" fontId="3" fillId="0" borderId="52" xfId="0" applyNumberFormat="1" applyFont="1" applyBorder="1" applyAlignment="1">
      <alignment horizontal="center" vertical="top"/>
    </xf>
    <xf numFmtId="0" fontId="92" fillId="0" borderId="53" xfId="237" applyFont="1" applyBorder="1" applyAlignment="1">
      <alignment horizontal="justify" vertical="top" wrapText="1"/>
      <protection/>
    </xf>
    <xf numFmtId="0" fontId="92" fillId="0" borderId="54" xfId="237" applyFont="1" applyBorder="1" applyAlignment="1">
      <alignment horizontal="justify" vertical="top" wrapText="1"/>
      <protection/>
    </xf>
    <xf numFmtId="0" fontId="92" fillId="0" borderId="55" xfId="237" applyFont="1" applyBorder="1" applyAlignment="1">
      <alignment horizontal="justify" vertical="top" wrapText="1"/>
      <protection/>
    </xf>
    <xf numFmtId="0" fontId="92" fillId="0" borderId="56" xfId="237" applyFont="1" applyBorder="1" applyAlignment="1">
      <alignment horizontal="justify" vertical="top" wrapText="1"/>
      <protection/>
    </xf>
    <xf numFmtId="0" fontId="92" fillId="0" borderId="51" xfId="237" applyFont="1" applyBorder="1" applyAlignment="1">
      <alignment horizontal="justify" vertical="top" wrapText="1"/>
      <protection/>
    </xf>
    <xf numFmtId="0" fontId="92" fillId="0" borderId="52" xfId="237" applyFont="1" applyBorder="1" applyAlignment="1">
      <alignment horizontal="justify" vertical="top" wrapText="1"/>
      <protection/>
    </xf>
    <xf numFmtId="49" fontId="90" fillId="48" borderId="57" xfId="1586" applyNumberFormat="1" applyFont="1" applyBorder="1" applyAlignment="1">
      <alignment horizontal="center" wrapText="1"/>
    </xf>
    <xf numFmtId="49" fontId="90" fillId="48" borderId="58" xfId="1586" applyNumberFormat="1" applyFont="1" applyBorder="1" applyAlignment="1">
      <alignment horizontal="center" wrapText="1"/>
    </xf>
    <xf numFmtId="49" fontId="90" fillId="48" borderId="59" xfId="1586" applyNumberFormat="1" applyFont="1" applyBorder="1" applyAlignment="1">
      <alignment horizontal="center" wrapText="1"/>
    </xf>
    <xf numFmtId="49" fontId="3" fillId="0" borderId="53" xfId="0" applyNumberFormat="1" applyFont="1" applyBorder="1" applyAlignment="1">
      <alignment horizontal="center" vertical="top" wrapText="1"/>
    </xf>
    <xf numFmtId="49" fontId="3" fillId="0" borderId="54" xfId="0" applyNumberFormat="1" applyFont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56" xfId="0" applyNumberFormat="1" applyFont="1" applyBorder="1" applyAlignment="1">
      <alignment horizontal="center" vertical="top" wrapText="1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 wrapText="1"/>
    </xf>
    <xf numFmtId="49" fontId="3" fillId="0" borderId="60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0" fontId="82" fillId="0" borderId="0" xfId="237" applyFont="1" applyAlignment="1">
      <alignment horizontal="justify" vertical="top" wrapText="1"/>
      <protection/>
    </xf>
    <xf numFmtId="0" fontId="0" fillId="0" borderId="0" xfId="0" applyAlignment="1">
      <alignment vertical="top" wrapText="1"/>
    </xf>
  </cellXfs>
  <cellStyles count="26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  <cellStyle name="¬µrka" xfId="21"/>
    <cellStyle name="1 000 Kč_Ceník 2002" xfId="22"/>
    <cellStyle name="20 % – Zvýraznění5" xfId="23"/>
    <cellStyle name="40 % – Zvýraznění2" xfId="24"/>
    <cellStyle name="ceník" xfId="25"/>
    <cellStyle name="Comma [0]_laroux" xfId="26"/>
    <cellStyle name="Comma_laroux" xfId="27"/>
    <cellStyle name="Currency [0]_laroux" xfId="28"/>
    <cellStyle name="Currency_laroux" xfId="29"/>
    <cellStyle name="čárky [0]_Accountix+Confix" xfId="30"/>
    <cellStyle name="Date" xfId="31"/>
    <cellStyle name="Datum" xfId="32"/>
    <cellStyle name="Description Col" xfId="33"/>
    <cellStyle name="Fixed" xfId="34"/>
    <cellStyle name="Header 2" xfId="35"/>
    <cellStyle name="HEADING1" xfId="36"/>
    <cellStyle name="HEADING2" xfId="37"/>
    <cellStyle name="Headline I" xfId="38"/>
    <cellStyle name="Headline II" xfId="39"/>
    <cellStyle name="Hlavička" xfId="40"/>
    <cellStyle name="horní index" xfId="41"/>
    <cellStyle name="Kontrolní buňka" xfId="42"/>
    <cellStyle name="M·na" xfId="43"/>
    <cellStyle name="MřížkaNormální" xfId="44"/>
    <cellStyle name="NADPIS" xfId="45"/>
    <cellStyle name="Nadpis1" xfId="46"/>
    <cellStyle name="Nadpis1 1" xfId="47"/>
    <cellStyle name="Nadpis2" xfId="48"/>
    <cellStyle name="Nadpis3" xfId="49"/>
    <cellStyle name="Nadpis4" xfId="50"/>
    <cellStyle name="nadpis5" xfId="51"/>
    <cellStyle name="normální_1. F.1.05.1" xfId="52"/>
    <cellStyle name="normální_EPS" xfId="53"/>
    <cellStyle name="normální_List1_1" xfId="54"/>
    <cellStyle name="normální_Vzor_vykaz_specifikace" xfId="55"/>
    <cellStyle name="Pevní" xfId="56"/>
    <cellStyle name="POPIS" xfId="57"/>
    <cellStyle name="PrázdnýŘádek" xfId="58"/>
    <cellStyle name="Procenta" xfId="59"/>
    <cellStyle name="Text upozornění" xfId="60"/>
    <cellStyle name="Total" xfId="61"/>
    <cellStyle name="UK Price Col" xfId="62"/>
    <cellStyle name="Vysvětlující text" xfId="63"/>
    <cellStyle name="Zvýraznění 5" xfId="64"/>
    <cellStyle name="normální 2" xfId="65"/>
    <cellStyle name="Hypertextový odkaz 2" xfId="66"/>
    <cellStyle name="měny 2" xfId="67"/>
    <cellStyle name="procent 2" xfId="68"/>
    <cellStyle name="Styl 1 2" xfId="69"/>
    <cellStyle name="normální 3" xfId="70"/>
    <cellStyle name="Název 2" xfId="71"/>
    <cellStyle name="Nadpis 1 2" xfId="72"/>
    <cellStyle name="Nadpis 2 2" xfId="73"/>
    <cellStyle name="Nadpis 3 2" xfId="74"/>
    <cellStyle name="Nadpis 4 2" xfId="75"/>
    <cellStyle name="Správně 2" xfId="76"/>
    <cellStyle name="Chybně 2" xfId="77"/>
    <cellStyle name="Neutrální 2" xfId="78"/>
    <cellStyle name="Vstup 2" xfId="79"/>
    <cellStyle name="Výstup 2" xfId="80"/>
    <cellStyle name="Výpočet 2" xfId="81"/>
    <cellStyle name="Propojená buňka 2" xfId="82"/>
    <cellStyle name="Poznámka 2" xfId="83"/>
    <cellStyle name="Celkem 2" xfId="84"/>
    <cellStyle name="Zvýraznění 1 2" xfId="85"/>
    <cellStyle name="20 % – Zvýraznění1 2" xfId="86"/>
    <cellStyle name="40 % – Zvýraznění1 2" xfId="87"/>
    <cellStyle name="60 % – Zvýraznění1 2" xfId="88"/>
    <cellStyle name="Zvýraznění 2 2" xfId="89"/>
    <cellStyle name="20 % – Zvýraznění2 2" xfId="90"/>
    <cellStyle name="60 % – Zvýraznění2 2" xfId="91"/>
    <cellStyle name="Zvýraznění 3 2" xfId="92"/>
    <cellStyle name="20 % – Zvýraznění3 2" xfId="93"/>
    <cellStyle name="40 % – Zvýraznění3 2" xfId="94"/>
    <cellStyle name="60 % – Zvýraznění3 2" xfId="95"/>
    <cellStyle name="Zvýraznění 4 2" xfId="96"/>
    <cellStyle name="20 % – Zvýraznění4 2" xfId="97"/>
    <cellStyle name="40 % – Zvýraznění4 2" xfId="98"/>
    <cellStyle name="60 % – Zvýraznění4 2" xfId="99"/>
    <cellStyle name="40 % – Zvýraznění5 2" xfId="100"/>
    <cellStyle name="60 % – Zvýraznění5 2" xfId="101"/>
    <cellStyle name="Zvýraznění 6 2" xfId="102"/>
    <cellStyle name="20 % – Zvýraznění6 2" xfId="103"/>
    <cellStyle name="40 % – Zvýraznění6 2" xfId="104"/>
    <cellStyle name="60 % – Zvýraznění6 2" xfId="105"/>
    <cellStyle name="Název" xfId="106"/>
    <cellStyle name="Nadpis 1" xfId="107"/>
    <cellStyle name="Nadpis 2" xfId="108"/>
    <cellStyle name="Nadpis 3" xfId="109"/>
    <cellStyle name="Nadpis 4" xfId="110"/>
    <cellStyle name="Správně" xfId="111"/>
    <cellStyle name="Chybně" xfId="112"/>
    <cellStyle name="Neutrální" xfId="113"/>
    <cellStyle name="Vstup" xfId="114"/>
    <cellStyle name="Výstup" xfId="115"/>
    <cellStyle name="Výpočet" xfId="116"/>
    <cellStyle name="Propojená buňka" xfId="117"/>
    <cellStyle name="Celkem" xfId="118"/>
    <cellStyle name="Zvýraznění 1" xfId="119"/>
    <cellStyle name="20 % – Zvýraznění1" xfId="120"/>
    <cellStyle name="40 % – Zvýraznění1" xfId="121"/>
    <cellStyle name="60 % – Zvýraznění1" xfId="122"/>
    <cellStyle name="Zvýraznění 2" xfId="123"/>
    <cellStyle name="20 % – Zvýraznění2" xfId="124"/>
    <cellStyle name="60 % – Zvýraznění2" xfId="125"/>
    <cellStyle name="Zvýraznění 3" xfId="126"/>
    <cellStyle name="20 % – Zvýraznění3" xfId="127"/>
    <cellStyle name="40 % – Zvýraznění3" xfId="128"/>
    <cellStyle name="60 % – Zvýraznění3" xfId="129"/>
    <cellStyle name="Zvýraznění 4" xfId="130"/>
    <cellStyle name="20 % – Zvýraznění4" xfId="131"/>
    <cellStyle name="40 % – Zvýraznění4" xfId="132"/>
    <cellStyle name="60 % – Zvýraznění4" xfId="133"/>
    <cellStyle name="40 % – Zvýraznění5" xfId="134"/>
    <cellStyle name="60 % – Zvýraznění5" xfId="135"/>
    <cellStyle name="Zvýraznění 6" xfId="136"/>
    <cellStyle name="20 % – Zvýraznění6" xfId="137"/>
    <cellStyle name="40 % – Zvýraznění6" xfId="138"/>
    <cellStyle name="60 % – Zvýraznění6" xfId="139"/>
    <cellStyle name="normální 15" xfId="140"/>
    <cellStyle name="normální 6" xfId="141"/>
    <cellStyle name="_920 VilaKobylisyčástF11 MaR Rozpočet090617" xfId="142"/>
    <cellStyle name="_Appendix N_Detailed Price Breakdown" xfId="143"/>
    <cellStyle name="_CCTV (d)" xfId="144"/>
    <cellStyle name="_ezs" xfId="145"/>
    <cellStyle name="_ezs 2" xfId="146"/>
    <cellStyle name="_PS_M_93_02_slaboproud" xfId="147"/>
    <cellStyle name="_ROZPIS NÁKLADŮ" xfId="148"/>
    <cellStyle name="_ROZPOČET" xfId="149"/>
    <cellStyle name="_ROZPOČET 2" xfId="150"/>
    <cellStyle name="_Summary bill of rates COOLINGL" xfId="151"/>
    <cellStyle name="_Summary bill of rates COOLINGL_1" xfId="152"/>
    <cellStyle name="_Summary bill of rates COOLINGL_2" xfId="153"/>
    <cellStyle name="_Summary bill of rates COOLINGL_3" xfId="154"/>
    <cellStyle name="_Summary bill of rates VENTILATIONL" xfId="155"/>
    <cellStyle name="_Summary bill of rates VENTILATIONL_1" xfId="156"/>
    <cellStyle name="_Summary bill of rates VENTILATIONL_2" xfId="157"/>
    <cellStyle name="_Summary bill of rates VENTILATIONL_3" xfId="158"/>
    <cellStyle name="_VilaDomyKobylisy VýkazVýměr090424" xfId="159"/>
    <cellStyle name="¬µrka 2" xfId="160"/>
    <cellStyle name="20 % – Zvýraznění1 2 6" xfId="161"/>
    <cellStyle name="20 % – Zvýraznění2 2 6" xfId="162"/>
    <cellStyle name="20 % – Zvýraznění3 2 6" xfId="163"/>
    <cellStyle name="20 % – Zvýraznění4 2 6" xfId="164"/>
    <cellStyle name="20 % – Zvýraznění5 2" xfId="165"/>
    <cellStyle name="20 % – Zvýraznění6 2 6" xfId="166"/>
    <cellStyle name="20 % - zvýraznenie1" xfId="167"/>
    <cellStyle name="20 % - zvýraznenie2" xfId="168"/>
    <cellStyle name="20 % - zvýraznenie3" xfId="169"/>
    <cellStyle name="20 % - zvýraznenie4" xfId="170"/>
    <cellStyle name="20 % - zvýraznenie5" xfId="171"/>
    <cellStyle name="20 % - zvýraznenie6" xfId="172"/>
    <cellStyle name="40 % – Zvýraznění1 2 6" xfId="173"/>
    <cellStyle name="40 % – Zvýraznění2 2" xfId="174"/>
    <cellStyle name="40 % – Zvýraznění3 2 6" xfId="175"/>
    <cellStyle name="40 % – Zvýraznění4 2 6" xfId="176"/>
    <cellStyle name="40 % – Zvýraznění5 2 6" xfId="177"/>
    <cellStyle name="40 % – Zvýraznění6 2 6" xfId="178"/>
    <cellStyle name="40 % - zvýraznenie1" xfId="179"/>
    <cellStyle name="40 % - zvýraznenie2" xfId="180"/>
    <cellStyle name="40 % - zvýraznenie3" xfId="181"/>
    <cellStyle name="40 % - zvýraznenie4" xfId="182"/>
    <cellStyle name="40 % - zvýraznenie5" xfId="183"/>
    <cellStyle name="40 % - zvýraznenie6" xfId="184"/>
    <cellStyle name="60 % – Zvýraznění1 2 6" xfId="185"/>
    <cellStyle name="60 % – Zvýraznění2 2 6" xfId="186"/>
    <cellStyle name="60 % – Zvýraznění3 2 6" xfId="187"/>
    <cellStyle name="60 % – Zvýraznění4 2 6" xfId="188"/>
    <cellStyle name="60 % – Zvýraznění5 2 6" xfId="189"/>
    <cellStyle name="60 % – Zvýraznění6 2 6" xfId="190"/>
    <cellStyle name="60 % - zvýraznenie1" xfId="191"/>
    <cellStyle name="60 % - zvýraznenie2" xfId="192"/>
    <cellStyle name="60 % - zvýraznenie3" xfId="193"/>
    <cellStyle name="60 % - zvýraznenie4" xfId="194"/>
    <cellStyle name="60 % - zvýraznenie5" xfId="195"/>
    <cellStyle name="60 % - zvýraznenie6" xfId="196"/>
    <cellStyle name="Celkem 2 8" xfId="197"/>
    <cellStyle name="Celkem 3" xfId="198"/>
    <cellStyle name="Date 2" xfId="199"/>
    <cellStyle name="Datum 2" xfId="200"/>
    <cellStyle name="Description Col 2" xfId="201"/>
    <cellStyle name="Description Col 3" xfId="202"/>
    <cellStyle name="Dezimal [0]_--&gt;2-1" xfId="203"/>
    <cellStyle name="Dezimal_--&gt;2-1" xfId="204"/>
    <cellStyle name="Dobrá" xfId="205"/>
    <cellStyle name="Excel_BuiltIn_Nadpis 1" xfId="206"/>
    <cellStyle name="Fixed 2" xfId="207"/>
    <cellStyle name="Header 2 2" xfId="208"/>
    <cellStyle name="Header 2 3" xfId="209"/>
    <cellStyle name="HEADING1 2" xfId="210"/>
    <cellStyle name="HEADING2 2" xfId="211"/>
    <cellStyle name="Headline I 2" xfId="212"/>
    <cellStyle name="Headline II 2" xfId="213"/>
    <cellStyle name="Hlavička 2" xfId="214"/>
    <cellStyle name="Hlavička 3" xfId="215"/>
    <cellStyle name="Chybně 2 6" xfId="216"/>
    <cellStyle name="Kontrolná bunka" xfId="217"/>
    <cellStyle name="Kontrolní buňka 2" xfId="218"/>
    <cellStyle name="M·na 2" xfId="219"/>
    <cellStyle name="Nadpis 1 2 5" xfId="220"/>
    <cellStyle name="Nadpis 2 2 5" xfId="221"/>
    <cellStyle name="Nadpis 3 2 5" xfId="222"/>
    <cellStyle name="Nadpis 4 2 5" xfId="223"/>
    <cellStyle name="Nadpis1 1 2" xfId="224"/>
    <cellStyle name="Nadpis1 2" xfId="225"/>
    <cellStyle name="Nadpis2 2" xfId="226"/>
    <cellStyle name="Nadpis3 2" xfId="227"/>
    <cellStyle name="Nadpis3 3" xfId="228"/>
    <cellStyle name="Nadpis4 2" xfId="229"/>
    <cellStyle name="Nadpis4 3" xfId="230"/>
    <cellStyle name="nadpis5 2" xfId="231"/>
    <cellStyle name="nadpis5 3" xfId="232"/>
    <cellStyle name="Název 2 5" xfId="233"/>
    <cellStyle name="Neutrálna" xfId="234"/>
    <cellStyle name="Neutrální 2 6" xfId="235"/>
    <cellStyle name="Normal_201 - Chapter 01 - Preliminaries" xfId="236"/>
    <cellStyle name="normální 2 8" xfId="237"/>
    <cellStyle name="normální 2 2" xfId="238"/>
    <cellStyle name="normální 2 2 2" xfId="239"/>
    <cellStyle name="normální 2 3" xfId="240"/>
    <cellStyle name="normální 3 13" xfId="241"/>
    <cellStyle name="normální 3 2" xfId="242"/>
    <cellStyle name="normální 4" xfId="243"/>
    <cellStyle name="normální 4 2" xfId="244"/>
    <cellStyle name="normální 5" xfId="245"/>
    <cellStyle name="Normalny_Arkusz1" xfId="246"/>
    <cellStyle name="Pevní 2" xfId="247"/>
    <cellStyle name="Poznámka 2 5" xfId="248"/>
    <cellStyle name="PrázdnýŘádek 2" xfId="249"/>
    <cellStyle name="PrázdnýŘádek 3" xfId="250"/>
    <cellStyle name="Prepojená bunka" xfId="251"/>
    <cellStyle name="procent 2 5" xfId="252"/>
    <cellStyle name="Procenta 2" xfId="253"/>
    <cellStyle name="Propojená buňka 2 5" xfId="254"/>
    <cellStyle name="SAPBEXstdItem" xfId="255"/>
    <cellStyle name="Spolu" xfId="256"/>
    <cellStyle name="Správně 2 6" xfId="257"/>
    <cellStyle name="Standard_--&gt;2-1" xfId="258"/>
    <cellStyle name="Styl 1 2 6" xfId="259"/>
    <cellStyle name="Styl 1 3" xfId="260"/>
    <cellStyle name="Text upozornění 2" xfId="261"/>
    <cellStyle name="Text upozornenia" xfId="262"/>
    <cellStyle name="Titul" xfId="263"/>
    <cellStyle name="Total 2" xfId="264"/>
    <cellStyle name="UK Price Col 2" xfId="265"/>
    <cellStyle name="UK Price Col 3" xfId="266"/>
    <cellStyle name="Vstup 2 6" xfId="267"/>
    <cellStyle name="Výpočet 2 6" xfId="268"/>
    <cellStyle name="Výstup 2 6" xfId="269"/>
    <cellStyle name="Vysvětlující text 2" xfId="270"/>
    <cellStyle name="Vysvetľujúci text" xfId="271"/>
    <cellStyle name="Währung [0]_--&gt;2-1" xfId="272"/>
    <cellStyle name="Währung_--&gt;2-1" xfId="273"/>
    <cellStyle name="Wהhrung [0]_--&gt;2-1" xfId="274"/>
    <cellStyle name="Wהhrung_--&gt;2-1" xfId="275"/>
    <cellStyle name="Zlá" xfId="276"/>
    <cellStyle name="Zvýraznění 1 2 6" xfId="277"/>
    <cellStyle name="Zvýraznění 2 2 6" xfId="278"/>
    <cellStyle name="Zvýraznění 3 2 6" xfId="279"/>
    <cellStyle name="Zvýraznění 4 2 6" xfId="280"/>
    <cellStyle name="Zvýraznění 5 2" xfId="281"/>
    <cellStyle name="Zvýraznění 6 2 6" xfId="282"/>
    <cellStyle name="Zvýraznenie1" xfId="283"/>
    <cellStyle name="Zvýraznenie2" xfId="284"/>
    <cellStyle name="Zvýraznenie3" xfId="285"/>
    <cellStyle name="Zvýraznenie4" xfId="286"/>
    <cellStyle name="Zvýraznenie5" xfId="287"/>
    <cellStyle name="Zvýraznenie6" xfId="288"/>
    <cellStyle name="Styl 1 4" xfId="289"/>
    <cellStyle name="procent 3" xfId="290"/>
    <cellStyle name="měny 2 5" xfId="291"/>
    <cellStyle name="normální 7" xfId="292"/>
    <cellStyle name="40 % – Zvýraznění2 4" xfId="293"/>
    <cellStyle name="20 % – Zvýraznění5 4" xfId="294"/>
    <cellStyle name="normální 8" xfId="295"/>
    <cellStyle name="_920 VilaKobylisyčástF11 MaR Rozpočet090617 2" xfId="296"/>
    <cellStyle name="_Appendix N_Detailed Price Breakdown 2" xfId="297"/>
    <cellStyle name="_CCTV (d) 2" xfId="298"/>
    <cellStyle name="_ezs 3" xfId="299"/>
    <cellStyle name="_ezs 2 2" xfId="300"/>
    <cellStyle name="_PS_M_93_02_slaboproud 2" xfId="301"/>
    <cellStyle name="_ROZPIS NÁKLADŮ 2" xfId="302"/>
    <cellStyle name="_ROZPOČET 3" xfId="303"/>
    <cellStyle name="_ROZPOČET 2 2" xfId="304"/>
    <cellStyle name="_Summary bill of rates COOLINGL_1 2" xfId="305"/>
    <cellStyle name="_Summary bill of rates COOLINGL_2 2" xfId="306"/>
    <cellStyle name="_Summary bill of rates COOLINGL_3 2" xfId="307"/>
    <cellStyle name="_Summary bill of rates VENTILATIONL_1 2" xfId="308"/>
    <cellStyle name="_Summary bill of rates VENTILATIONL_2 2" xfId="309"/>
    <cellStyle name="_Summary bill of rates VENTILATIONL_3 2" xfId="310"/>
    <cellStyle name="_VilaDomyKobylisy VýkazVýměr090424 2" xfId="311"/>
    <cellStyle name="¬µrka 3" xfId="312"/>
    <cellStyle name="¬µrka 2 2" xfId="313"/>
    <cellStyle name="20 % – Zvýraznění1 2 2" xfId="314"/>
    <cellStyle name="20 % – Zvýraznění2 2 2" xfId="315"/>
    <cellStyle name="20 % – Zvýraznění3 2 2" xfId="316"/>
    <cellStyle name="20 % – Zvýraznění4 2 2" xfId="317"/>
    <cellStyle name="20 % – Zvýraznění5 2 2" xfId="318"/>
    <cellStyle name="20 % – Zvýraznění6 2 2" xfId="319"/>
    <cellStyle name="20 % - zvýraznenie1 2" xfId="320"/>
    <cellStyle name="20 % - zvýraznenie2 2" xfId="321"/>
    <cellStyle name="20 % - zvýraznenie3 2" xfId="322"/>
    <cellStyle name="20 % - zvýraznenie4 2" xfId="323"/>
    <cellStyle name="20 % - zvýraznenie5 2" xfId="324"/>
    <cellStyle name="20 % - zvýraznenie6 2" xfId="325"/>
    <cellStyle name="40 % – Zvýraznění1 2 2" xfId="326"/>
    <cellStyle name="40 % – Zvýraznění2 2 2" xfId="327"/>
    <cellStyle name="40 % – Zvýraznění3 2 2" xfId="328"/>
    <cellStyle name="40 % – Zvýraznění4 2 2" xfId="329"/>
    <cellStyle name="40 % – Zvýraznění5 2 2" xfId="330"/>
    <cellStyle name="40 % – Zvýraznění6 2 2" xfId="331"/>
    <cellStyle name="40 % - zvýraznenie1 2" xfId="332"/>
    <cellStyle name="40 % - zvýraznenie2 2" xfId="333"/>
    <cellStyle name="40 % - zvýraznenie3 2" xfId="334"/>
    <cellStyle name="40 % - zvýraznenie4 2" xfId="335"/>
    <cellStyle name="40 % - zvýraznenie5 2" xfId="336"/>
    <cellStyle name="40 % - zvýraznenie6 2" xfId="337"/>
    <cellStyle name="60 % – Zvýraznění1 2 2" xfId="338"/>
    <cellStyle name="60 % – Zvýraznění2 2 2" xfId="339"/>
    <cellStyle name="60 % – Zvýraznění3 2 2" xfId="340"/>
    <cellStyle name="60 % – Zvýraznění4 2 2" xfId="341"/>
    <cellStyle name="60 % – Zvýraznění5 2 2" xfId="342"/>
    <cellStyle name="60 % – Zvýraznění6 2 2" xfId="343"/>
    <cellStyle name="60 % - zvýraznenie1 2" xfId="344"/>
    <cellStyle name="60 % - zvýraznenie2 2" xfId="345"/>
    <cellStyle name="60 % - zvýraznenie3 2" xfId="346"/>
    <cellStyle name="60 % - zvýraznenie4 2" xfId="347"/>
    <cellStyle name="60 % - zvýraznenie5 2" xfId="348"/>
    <cellStyle name="60 % - zvýraznenie6 2" xfId="349"/>
    <cellStyle name="Celkem 2 2" xfId="350"/>
    <cellStyle name="ceník 2" xfId="351"/>
    <cellStyle name="Datum 3" xfId="352"/>
    <cellStyle name="Datum 2 2" xfId="353"/>
    <cellStyle name="Dobrá 2" xfId="354"/>
    <cellStyle name="Headline I 3" xfId="355"/>
    <cellStyle name="Headline I 2 2" xfId="356"/>
    <cellStyle name="Headline II 3" xfId="357"/>
    <cellStyle name="Headline II 2 2" xfId="358"/>
    <cellStyle name="Hlavička 4" xfId="359"/>
    <cellStyle name="Hlavička 2 2" xfId="360"/>
    <cellStyle name="Hlavička 3 2" xfId="361"/>
    <cellStyle name="horní index 2" xfId="362"/>
    <cellStyle name="Chybně 2 2" xfId="363"/>
    <cellStyle name="Kontrolná bunka 2" xfId="364"/>
    <cellStyle name="Kontrolní buňka 2 2" xfId="365"/>
    <cellStyle name="M·na 3" xfId="366"/>
    <cellStyle name="M·na 2 2" xfId="367"/>
    <cellStyle name="měny 2 2" xfId="368"/>
    <cellStyle name="MřížkaNormální 2" xfId="369"/>
    <cellStyle name="NADPIS 1 3" xfId="370"/>
    <cellStyle name="Nadpis1 2 2" xfId="371"/>
    <cellStyle name="Nadpis1 3" xfId="372"/>
    <cellStyle name="Nadpis2 3" xfId="373"/>
    <cellStyle name="Nadpis2 2 2" xfId="374"/>
    <cellStyle name="Nadpis3 4" xfId="375"/>
    <cellStyle name="Nadpis3 2 2" xfId="376"/>
    <cellStyle name="Nadpis3 3 2" xfId="377"/>
    <cellStyle name="Nadpis4 4" xfId="378"/>
    <cellStyle name="Nadpis4 2 2" xfId="379"/>
    <cellStyle name="Nadpis4 3 2" xfId="380"/>
    <cellStyle name="nadpis5 4" xfId="381"/>
    <cellStyle name="nadpis5 2 2" xfId="382"/>
    <cellStyle name="nadpis5 3 2" xfId="383"/>
    <cellStyle name="Neutrálna 2" xfId="384"/>
    <cellStyle name="Neutrální 2 2" xfId="385"/>
    <cellStyle name="normální 2 4" xfId="386"/>
    <cellStyle name="normální 2 2 2 2" xfId="387"/>
    <cellStyle name="normální 3 3" xfId="388"/>
    <cellStyle name="normální 3 2 2" xfId="389"/>
    <cellStyle name="normální 5 2" xfId="390"/>
    <cellStyle name="Pevní 3" xfId="391"/>
    <cellStyle name="Pevní 2 2" xfId="392"/>
    <cellStyle name="POPIS 2" xfId="393"/>
    <cellStyle name="Poznámka 2 2" xfId="394"/>
    <cellStyle name="procent 2 2" xfId="395"/>
    <cellStyle name="procent 3 2" xfId="396"/>
    <cellStyle name="Procenta 3" xfId="397"/>
    <cellStyle name="Procenta 2 2" xfId="398"/>
    <cellStyle name="SAPBEXstdItem 2" xfId="399"/>
    <cellStyle name="Správně 2 2" xfId="400"/>
    <cellStyle name="Styl 1 5" xfId="401"/>
    <cellStyle name="Styl 1 2 2" xfId="402"/>
    <cellStyle name="Styl 1 3 2" xfId="403"/>
    <cellStyle name="Styl 1 4 2" xfId="404"/>
    <cellStyle name="Total 3" xfId="405"/>
    <cellStyle name="Total 2 2" xfId="406"/>
    <cellStyle name="UK Price Col 4" xfId="407"/>
    <cellStyle name="UK Price Col 2 2" xfId="408"/>
    <cellStyle name="UK Price Col 3 2" xfId="409"/>
    <cellStyle name="Vstup 2 2" xfId="410"/>
    <cellStyle name="Výpočet 2 2" xfId="411"/>
    <cellStyle name="Výstup 2 2" xfId="412"/>
    <cellStyle name="Zlá 2" xfId="413"/>
    <cellStyle name="Zvýraznění 1 2 2" xfId="414"/>
    <cellStyle name="Zvýraznění 2 2 2" xfId="415"/>
    <cellStyle name="Zvýraznění 3 2 2" xfId="416"/>
    <cellStyle name="Zvýraznění 4 2 2" xfId="417"/>
    <cellStyle name="Zvýraznění 5 2 2" xfId="418"/>
    <cellStyle name="Zvýraznění 6 2 2" xfId="419"/>
    <cellStyle name="Zvýraznenie1 2" xfId="420"/>
    <cellStyle name="Zvýraznenie2 2" xfId="421"/>
    <cellStyle name="Zvýraznenie3 2" xfId="422"/>
    <cellStyle name="Zvýraznenie4 2" xfId="423"/>
    <cellStyle name="Zvýraznenie5 2" xfId="424"/>
    <cellStyle name="Zvýraznenie6 2" xfId="425"/>
    <cellStyle name="20 % – Zvýraznění1 3" xfId="426"/>
    <cellStyle name="20 % – Zvýraznění2 3" xfId="427"/>
    <cellStyle name="20 % – Zvýraznění3 3" xfId="428"/>
    <cellStyle name="20 % – Zvýraznění4 3" xfId="429"/>
    <cellStyle name="20 % – Zvýraznění6 3" xfId="430"/>
    <cellStyle name="40 % – Zvýraznění1 3" xfId="431"/>
    <cellStyle name="40 % – Zvýraznění3 3" xfId="432"/>
    <cellStyle name="40 % – Zvýraznění4 3" xfId="433"/>
    <cellStyle name="40 % – Zvýraznění5 3" xfId="434"/>
    <cellStyle name="40 % – Zvýraznění6 3" xfId="435"/>
    <cellStyle name="60 % – Zvýraznění1 3" xfId="436"/>
    <cellStyle name="60 % – Zvýraznění2 3" xfId="437"/>
    <cellStyle name="60 % – Zvýraznění3 3" xfId="438"/>
    <cellStyle name="60 % – Zvýraznění4 3" xfId="439"/>
    <cellStyle name="60 % – Zvýraznění5 3" xfId="440"/>
    <cellStyle name="60 % – Zvýraznění6 3" xfId="441"/>
    <cellStyle name="Celkem 4" xfId="442"/>
    <cellStyle name="Chybně 3" xfId="443"/>
    <cellStyle name="Neutrální 3" xfId="444"/>
    <cellStyle name="Poznámka 3" xfId="445"/>
    <cellStyle name="Správně 3" xfId="446"/>
    <cellStyle name="Vstup 3" xfId="447"/>
    <cellStyle name="Výpočet 3" xfId="448"/>
    <cellStyle name="Výstup 3" xfId="449"/>
    <cellStyle name="Zvýraznění 1 3" xfId="450"/>
    <cellStyle name="Zvýraznění 2 3" xfId="451"/>
    <cellStyle name="Zvýraznění 3 3" xfId="452"/>
    <cellStyle name="Zvýraznění 4 3" xfId="453"/>
    <cellStyle name="Zvýraznění 6 3" xfId="454"/>
    <cellStyle name="normální 9" xfId="455"/>
    <cellStyle name="¬µrka 2 2 2" xfId="456"/>
    <cellStyle name="¬µrka 2 3" xfId="457"/>
    <cellStyle name="Celkem 2 2 2" xfId="458"/>
    <cellStyle name="Celkem 2 3" xfId="459"/>
    <cellStyle name="Date 2 2" xfId="460"/>
    <cellStyle name="Date 2 3" xfId="461"/>
    <cellStyle name="Datum 2 2 2" xfId="462"/>
    <cellStyle name="Datum 2 3" xfId="463"/>
    <cellStyle name="Fixed 2 2" xfId="464"/>
    <cellStyle name="Fixed 2 3" xfId="465"/>
    <cellStyle name="HEADING1 2 2" xfId="466"/>
    <cellStyle name="HEADING1 2 3" xfId="467"/>
    <cellStyle name="HEADING2 2 2" xfId="468"/>
    <cellStyle name="HEADING2 2 3" xfId="469"/>
    <cellStyle name="Headline I 2 2 2" xfId="470"/>
    <cellStyle name="Headline I 2 3" xfId="471"/>
    <cellStyle name="Headline II 2 2 2" xfId="472"/>
    <cellStyle name="Headline II 2 3" xfId="473"/>
    <cellStyle name="Hypertextový odkaz 2 6" xfId="474"/>
    <cellStyle name="M·na 2 2 2" xfId="475"/>
    <cellStyle name="M·na 2 3" xfId="476"/>
    <cellStyle name="Nadpis1 2 2 2" xfId="477"/>
    <cellStyle name="Nadpis1 2 3" xfId="478"/>
    <cellStyle name="Nadpis2 2 2 2" xfId="479"/>
    <cellStyle name="Nadpis2 2 3" xfId="480"/>
    <cellStyle name="normální 3 4" xfId="481"/>
    <cellStyle name="normální 3 3 2" xfId="482"/>
    <cellStyle name="Pevní 2 2 2" xfId="483"/>
    <cellStyle name="Pevní 2 3" xfId="484"/>
    <cellStyle name="Procenta 2 2 2" xfId="485"/>
    <cellStyle name="Procenta 2 3" xfId="486"/>
    <cellStyle name="Total 2 2 2" xfId="487"/>
    <cellStyle name="Total 2 3" xfId="488"/>
    <cellStyle name="¬µrka 4" xfId="489"/>
    <cellStyle name="Datum 4" xfId="490"/>
    <cellStyle name="M·na 4" xfId="491"/>
    <cellStyle name="Nadpis1 4" xfId="492"/>
    <cellStyle name="Nadpis2 4" xfId="493"/>
    <cellStyle name="Pevní 4" xfId="494"/>
    <cellStyle name="Procenta 4" xfId="495"/>
    <cellStyle name="normální 2 5" xfId="496"/>
    <cellStyle name="Hypertextový odkaz 2 2" xfId="497"/>
    <cellStyle name="procent 2 3" xfId="498"/>
    <cellStyle name="Styl 1 2 3" xfId="499"/>
    <cellStyle name="Název 2 2" xfId="500"/>
    <cellStyle name="Nadpis 1 2 2" xfId="501"/>
    <cellStyle name="Nadpis 2 2 2" xfId="502"/>
    <cellStyle name="Nadpis 3 2 2" xfId="503"/>
    <cellStyle name="Nadpis 4 2 2" xfId="504"/>
    <cellStyle name="Správně 2 3" xfId="505"/>
    <cellStyle name="Chybně 2 3" xfId="506"/>
    <cellStyle name="Neutrální 2 3" xfId="507"/>
    <cellStyle name="Vstup 2 3" xfId="508"/>
    <cellStyle name="Výstup 2 3" xfId="509"/>
    <cellStyle name="Výpočet 2 3" xfId="510"/>
    <cellStyle name="Propojená buňka 2 2" xfId="511"/>
    <cellStyle name="Poznámka 2 3" xfId="512"/>
    <cellStyle name="Celkem 2 4" xfId="513"/>
    <cellStyle name="Zvýraznění 1 2 3" xfId="514"/>
    <cellStyle name="20 % – Zvýraznění1 2 3" xfId="515"/>
    <cellStyle name="40 % – Zvýraznění1 2 3" xfId="516"/>
    <cellStyle name="60 % – Zvýraznění1 2 3" xfId="517"/>
    <cellStyle name="Zvýraznění 2 2 3" xfId="518"/>
    <cellStyle name="20 % – Zvýraznění2 2 3" xfId="519"/>
    <cellStyle name="60 % – Zvýraznění2 2 3" xfId="520"/>
    <cellStyle name="Zvýraznění 3 2 3" xfId="521"/>
    <cellStyle name="20 % – Zvýraznění3 2 3" xfId="522"/>
    <cellStyle name="40 % – Zvýraznění3 2 3" xfId="523"/>
    <cellStyle name="60 % – Zvýraznění3 2 3" xfId="524"/>
    <cellStyle name="Zvýraznění 4 2 3" xfId="525"/>
    <cellStyle name="20 % – Zvýraznění4 2 3" xfId="526"/>
    <cellStyle name="40 % – Zvýraznění4 2 3" xfId="527"/>
    <cellStyle name="60 % – Zvýraznění4 2 3" xfId="528"/>
    <cellStyle name="40 % – Zvýraznění5 2 3" xfId="529"/>
    <cellStyle name="60 % – Zvýraznění5 2 3" xfId="530"/>
    <cellStyle name="Zvýraznění 6 2 3" xfId="531"/>
    <cellStyle name="20 % – Zvýraznění6 2 3" xfId="532"/>
    <cellStyle name="40 % – Zvýraznění6 2 3" xfId="533"/>
    <cellStyle name="60 % – Zvýraznění6 2 3" xfId="534"/>
    <cellStyle name="normální 4 3" xfId="535"/>
    <cellStyle name="Poznámka 3 2" xfId="536"/>
    <cellStyle name="40 % – Zvýraznění2 2 3" xfId="537"/>
    <cellStyle name="20 % – Zvýraznění5 2 3" xfId="538"/>
    <cellStyle name="normální 11" xfId="539"/>
    <cellStyle name="_x000a__x000a_JournalTemplate=C:\COMFO\CTALK\JOURSTD.TPL_x000a__x000a_LbStateAddress=3 3 0 251 1 89 2 311_x000a__x000a_LbStateJou" xfId="540"/>
    <cellStyle name="_x000a__x000a_JournalTemplate=C:\COMFO\CTALK\JOURSTD.TPL_x000a__x000a_LbStateAddress=3 3 0 251 1 89 2 311_x000a__x000a_LbStateJou 2" xfId="541"/>
    <cellStyle name="_920 VilaKobylisyčástF11 MaR Rozpočet090617 2 2" xfId="542"/>
    <cellStyle name="_ABACUS_Matstamm" xfId="543"/>
    <cellStyle name="_ABACUS_Matstamm 2" xfId="544"/>
    <cellStyle name="_Appendix N_Detailed Price Breakdown 3" xfId="545"/>
    <cellStyle name="_Appendix N_Detailed Price Breakdown 2 2" xfId="546"/>
    <cellStyle name="_CCTV (d) 3" xfId="547"/>
    <cellStyle name="_CCTV (d) 2 2" xfId="548"/>
    <cellStyle name="_ezs 4" xfId="549"/>
    <cellStyle name="_ezs 2 3" xfId="550"/>
    <cellStyle name="_ezs 2 2 2" xfId="551"/>
    <cellStyle name="_ezs 3 2" xfId="552"/>
    <cellStyle name="_FS-DU Pricelist Distribution Log BY08" xfId="553"/>
    <cellStyle name="_PS_M_93_02_slaboproud 2 2" xfId="554"/>
    <cellStyle name="_ROZPIS NÁKLADŮ 3" xfId="555"/>
    <cellStyle name="_ROZPIS NÁKLADŮ 2 2" xfId="556"/>
    <cellStyle name="_ROZPOČET 2 3" xfId="557"/>
    <cellStyle name="_ROZPOČET 2 2 2" xfId="558"/>
    <cellStyle name="_ROZPOČET 3 2" xfId="559"/>
    <cellStyle name="_Summary bill of rates COOLINGL 2" xfId="560"/>
    <cellStyle name="_Summary bill of rates COOLINGL_1 3" xfId="561"/>
    <cellStyle name="_Summary bill of rates COOLINGL_1 2 2" xfId="562"/>
    <cellStyle name="_Summary bill of rates COOLINGL_2 3" xfId="563"/>
    <cellStyle name="_Summary bill of rates COOLINGL_2 2 2" xfId="564"/>
    <cellStyle name="_Summary bill of rates COOLINGL_3 3" xfId="565"/>
    <cellStyle name="_Summary bill of rates COOLINGL_3 2 2" xfId="566"/>
    <cellStyle name="_Summary bill of rates VENTILATIONL 2" xfId="567"/>
    <cellStyle name="_Summary bill of rates VENTILATIONL_1 3" xfId="568"/>
    <cellStyle name="_Summary bill of rates VENTILATIONL_1 2 2" xfId="569"/>
    <cellStyle name="_Summary bill of rates VENTILATIONL_2 3" xfId="570"/>
    <cellStyle name="_Summary bill of rates VENTILATIONL_2 2 2" xfId="571"/>
    <cellStyle name="_Summary bill of rates VENTILATIONL_3 3" xfId="572"/>
    <cellStyle name="_Summary bill of rates VENTILATIONL_3 2 2" xfId="573"/>
    <cellStyle name="_Thoenig_warennummer_Artikel L2_Ergänzung_29 4 2008" xfId="574"/>
    <cellStyle name="_Thoenig_warennummer_Artikel L2_Ergänzung_29 4 2008 2" xfId="575"/>
    <cellStyle name="_Thoenig_warennummer_ursprung20080508" xfId="576"/>
    <cellStyle name="_Thoenig_warennummer_ursprung20080508 2" xfId="577"/>
    <cellStyle name="_VilaDomyKobylisy VýkazVýměr090424 2 2" xfId="578"/>
    <cellStyle name="¬µrka 2 4" xfId="579"/>
    <cellStyle name="¬µrka 2 2 3" xfId="580"/>
    <cellStyle name="¬µrka 2 2 2 2" xfId="581"/>
    <cellStyle name="¬µrka 2 3 2" xfId="582"/>
    <cellStyle name="¬µrka 3 2" xfId="583"/>
    <cellStyle name="¬µrka 4 2" xfId="584"/>
    <cellStyle name="20 % - zvýraznenie1 3" xfId="585"/>
    <cellStyle name="20 % - zvýraznenie1 2 2" xfId="586"/>
    <cellStyle name="20 % - zvýraznenie2 3" xfId="587"/>
    <cellStyle name="20 % - zvýraznenie2 2 2" xfId="588"/>
    <cellStyle name="20 % - zvýraznenie3 3" xfId="589"/>
    <cellStyle name="20 % - zvýraznenie3 2 2" xfId="590"/>
    <cellStyle name="20 % - zvýraznenie4 3" xfId="591"/>
    <cellStyle name="20 % - zvýraznenie4 2 2" xfId="592"/>
    <cellStyle name="20 % - zvýraznenie5 3" xfId="593"/>
    <cellStyle name="20 % - zvýraznenie5 2 2" xfId="594"/>
    <cellStyle name="20 % - zvýraznenie6 3" xfId="595"/>
    <cellStyle name="20 % - zvýraznenie6 2 2" xfId="596"/>
    <cellStyle name="20 % – Zvýraznění1 2 4" xfId="597"/>
    <cellStyle name="20 % – Zvýraznění1 2 2 2" xfId="598"/>
    <cellStyle name="20 % – Zvýraznění1 2 3 2" xfId="599"/>
    <cellStyle name="20 % – Zvýraznění1 3 2" xfId="600"/>
    <cellStyle name="20 % – Zvýraznění2 2 4" xfId="601"/>
    <cellStyle name="20 % – Zvýraznění2 2 2 2" xfId="602"/>
    <cellStyle name="20 % – Zvýraznění2 2 3 2" xfId="603"/>
    <cellStyle name="20 % – Zvýraznění2 3 2" xfId="604"/>
    <cellStyle name="20 % – Zvýraznění3 2 4" xfId="605"/>
    <cellStyle name="20 % – Zvýraznění3 2 2 2" xfId="606"/>
    <cellStyle name="20 % – Zvýraznění3 2 3 2" xfId="607"/>
    <cellStyle name="20 % – Zvýraznění3 3 2" xfId="608"/>
    <cellStyle name="20 % – Zvýraznění4 2 4" xfId="609"/>
    <cellStyle name="20 % – Zvýraznění4 2 2 2" xfId="610"/>
    <cellStyle name="20 % – Zvýraznění4 2 3 2" xfId="611"/>
    <cellStyle name="20 % – Zvýraznění4 3 2" xfId="612"/>
    <cellStyle name="20 % – Zvýraznění5 2 4" xfId="613"/>
    <cellStyle name="20 % – Zvýraznění5 2 2 2" xfId="614"/>
    <cellStyle name="20 % – Zvýraznění5 2 3 2" xfId="615"/>
    <cellStyle name="20 % – Zvýraznění6 2 4" xfId="616"/>
    <cellStyle name="20 % – Zvýraznění6 2 2 2" xfId="617"/>
    <cellStyle name="20 % – Zvýraznění6 2 3 2" xfId="618"/>
    <cellStyle name="20 % – Zvýraznění6 3 2" xfId="619"/>
    <cellStyle name="40 % - zvýraznenie1 3" xfId="620"/>
    <cellStyle name="40 % - zvýraznenie1 2 2" xfId="621"/>
    <cellStyle name="40 % - zvýraznenie2 3" xfId="622"/>
    <cellStyle name="40 % - zvýraznenie2 2 2" xfId="623"/>
    <cellStyle name="40 % - zvýraznenie3 3" xfId="624"/>
    <cellStyle name="40 % - zvýraznenie3 2 2" xfId="625"/>
    <cellStyle name="40 % - zvýraznenie4 3" xfId="626"/>
    <cellStyle name="40 % - zvýraznenie4 2 2" xfId="627"/>
    <cellStyle name="40 % - zvýraznenie5 3" xfId="628"/>
    <cellStyle name="40 % - zvýraznenie5 2 2" xfId="629"/>
    <cellStyle name="40 % - zvýraznenie6 3" xfId="630"/>
    <cellStyle name="40 % - zvýraznenie6 2 2" xfId="631"/>
    <cellStyle name="40 % – Zvýraznění1 2 4" xfId="632"/>
    <cellStyle name="40 % – Zvýraznění1 2 2 2" xfId="633"/>
    <cellStyle name="40 % – Zvýraznění1 2 3 2" xfId="634"/>
    <cellStyle name="40 % – Zvýraznění1 3 2" xfId="635"/>
    <cellStyle name="40 % – Zvýraznění2 2 4" xfId="636"/>
    <cellStyle name="40 % – Zvýraznění2 2 2 2" xfId="637"/>
    <cellStyle name="40 % – Zvýraznění2 2 3 2" xfId="638"/>
    <cellStyle name="40 % – Zvýraznění3 2 4" xfId="639"/>
    <cellStyle name="40 % – Zvýraznění3 2 2 2" xfId="640"/>
    <cellStyle name="40 % – Zvýraznění3 2 3 2" xfId="641"/>
    <cellStyle name="40 % – Zvýraznění3 3 2" xfId="642"/>
    <cellStyle name="40 % – Zvýraznění4 2 4" xfId="643"/>
    <cellStyle name="40 % – Zvýraznění4 2 2 2" xfId="644"/>
    <cellStyle name="40 % – Zvýraznění4 2 3 2" xfId="645"/>
    <cellStyle name="40 % – Zvýraznění4 3 2" xfId="646"/>
    <cellStyle name="40 % – Zvýraznění5 2 4" xfId="647"/>
    <cellStyle name="40 % – Zvýraznění5 2 2 2" xfId="648"/>
    <cellStyle name="40 % – Zvýraznění5 2 3 2" xfId="649"/>
    <cellStyle name="40 % – Zvýraznění5 3 2" xfId="650"/>
    <cellStyle name="40 % – Zvýraznění6 2 4" xfId="651"/>
    <cellStyle name="40 % – Zvýraznění6 2 2 2" xfId="652"/>
    <cellStyle name="40 % – Zvýraznění6 2 3 2" xfId="653"/>
    <cellStyle name="40 % – Zvýraznění6 3 2" xfId="654"/>
    <cellStyle name="60 % - zvýraznenie1 3" xfId="655"/>
    <cellStyle name="60 % - zvýraznenie1 2 2" xfId="656"/>
    <cellStyle name="60 % - zvýraznenie2 3" xfId="657"/>
    <cellStyle name="60 % - zvýraznenie2 2 2" xfId="658"/>
    <cellStyle name="60 % - zvýraznenie3 3" xfId="659"/>
    <cellStyle name="60 % - zvýraznenie3 2 2" xfId="660"/>
    <cellStyle name="60 % - zvýraznenie4 3" xfId="661"/>
    <cellStyle name="60 % - zvýraznenie4 2 2" xfId="662"/>
    <cellStyle name="60 % - zvýraznenie5 3" xfId="663"/>
    <cellStyle name="60 % - zvýraznenie5 2 2" xfId="664"/>
    <cellStyle name="60 % - zvýraznenie6 3" xfId="665"/>
    <cellStyle name="60 % - zvýraznenie6 2 2" xfId="666"/>
    <cellStyle name="60 % – Zvýraznění1 2 4" xfId="667"/>
    <cellStyle name="60 % – Zvýraznění1 2 2 2" xfId="668"/>
    <cellStyle name="60 % – Zvýraznění1 2 3 2" xfId="669"/>
    <cellStyle name="60 % – Zvýraznění1 3 2" xfId="670"/>
    <cellStyle name="60 % – Zvýraznění2 2 4" xfId="671"/>
    <cellStyle name="60 % – Zvýraznění2 2 2 2" xfId="672"/>
    <cellStyle name="60 % – Zvýraznění2 2 3 2" xfId="673"/>
    <cellStyle name="60 % – Zvýraznění2 3 2" xfId="674"/>
    <cellStyle name="60 % – Zvýraznění3 2 4" xfId="675"/>
    <cellStyle name="60 % – Zvýraznění3 2 2 2" xfId="676"/>
    <cellStyle name="60 % – Zvýraznění3 2 3 2" xfId="677"/>
    <cellStyle name="60 % – Zvýraznění3 3 2" xfId="678"/>
    <cellStyle name="60 % – Zvýraznění4 2 4" xfId="679"/>
    <cellStyle name="60 % – Zvýraznění4 2 2 2" xfId="680"/>
    <cellStyle name="60 % – Zvýraznění4 2 3 2" xfId="681"/>
    <cellStyle name="60 % – Zvýraznění4 3 2" xfId="682"/>
    <cellStyle name="60 % – Zvýraznění5 2 4" xfId="683"/>
    <cellStyle name="60 % – Zvýraznění5 2 2 2" xfId="684"/>
    <cellStyle name="60 % – Zvýraznění5 2 3 2" xfId="685"/>
    <cellStyle name="60 % – Zvýraznění5 3 2" xfId="686"/>
    <cellStyle name="60 % – Zvýraznění6 2 4" xfId="687"/>
    <cellStyle name="60 % – Zvýraznění6 2 2 2" xfId="688"/>
    <cellStyle name="60 % – Zvýraznění6 2 3 2" xfId="689"/>
    <cellStyle name="60 % – Zvýraznění6 3 2" xfId="690"/>
    <cellStyle name="Celkem 2 5" xfId="691"/>
    <cellStyle name="Celkem 2 2 3" xfId="692"/>
    <cellStyle name="Celkem 2 2 2 2" xfId="693"/>
    <cellStyle name="Celkem 2 3 2" xfId="694"/>
    <cellStyle name="Celkem 2 4 2" xfId="695"/>
    <cellStyle name="Celkem 3 2" xfId="696"/>
    <cellStyle name="Celkem 4 2" xfId="697"/>
    <cellStyle name="ceník 3" xfId="698"/>
    <cellStyle name="ceník 2 2" xfId="699"/>
    <cellStyle name="Date 2 4" xfId="700"/>
    <cellStyle name="Date 2 2 2" xfId="701"/>
    <cellStyle name="Date 2 3 2" xfId="702"/>
    <cellStyle name="Datum 2 4" xfId="703"/>
    <cellStyle name="Datum 2 2 3" xfId="704"/>
    <cellStyle name="Datum 2 2 2 2" xfId="705"/>
    <cellStyle name="Datum 2 3 2" xfId="706"/>
    <cellStyle name="Datum 3 2" xfId="707"/>
    <cellStyle name="Datum 4 2" xfId="708"/>
    <cellStyle name="Description Col 2 2" xfId="709"/>
    <cellStyle name="Description Col 3 2" xfId="710"/>
    <cellStyle name="Dobrá 3" xfId="711"/>
    <cellStyle name="Dobrá 2 2" xfId="712"/>
    <cellStyle name="Fixed 2 4" xfId="713"/>
    <cellStyle name="Fixed 2 2 2" xfId="714"/>
    <cellStyle name="Fixed 2 3 2" xfId="715"/>
    <cellStyle name="Header 2 2 2" xfId="716"/>
    <cellStyle name="Header 2 3 2" xfId="717"/>
    <cellStyle name="HEADING1 2 4" xfId="718"/>
    <cellStyle name="HEADING1 2 2 2" xfId="719"/>
    <cellStyle name="HEADING1 2 3 2" xfId="720"/>
    <cellStyle name="HEADING2 2 4" xfId="721"/>
    <cellStyle name="HEADING2 2 2 2" xfId="722"/>
    <cellStyle name="HEADING2 2 3 2" xfId="723"/>
    <cellStyle name="Headline I 2 4" xfId="724"/>
    <cellStyle name="Headline I 2 2 3" xfId="725"/>
    <cellStyle name="Headline I 2 2 2 2" xfId="726"/>
    <cellStyle name="Headline I 2 3 2" xfId="727"/>
    <cellStyle name="Headline I 3 2" xfId="728"/>
    <cellStyle name="Headline II 2 4" xfId="729"/>
    <cellStyle name="Headline II 2 2 3" xfId="730"/>
    <cellStyle name="Headline II 2 2 2 2" xfId="731"/>
    <cellStyle name="Headline II 2 3 2" xfId="732"/>
    <cellStyle name="Headline II 3 2" xfId="733"/>
    <cellStyle name="Hlavička 2 3" xfId="734"/>
    <cellStyle name="Hlavička 2 2 2" xfId="735"/>
    <cellStyle name="Hlavička 3 3" xfId="736"/>
    <cellStyle name="Hlavička 3 2 2" xfId="737"/>
    <cellStyle name="Hlavička 4 2" xfId="738"/>
    <cellStyle name="horní index 3" xfId="739"/>
    <cellStyle name="horní index 2 2" xfId="740"/>
    <cellStyle name="Hypertextový odkaz 2 4" xfId="741"/>
    <cellStyle name="Hypertextový odkaz 2 2 2" xfId="742"/>
    <cellStyle name="Hypertextový odkaz 2 3" xfId="743"/>
    <cellStyle name="Chybně 2 4" xfId="744"/>
    <cellStyle name="Chybně 2 2 2" xfId="745"/>
    <cellStyle name="Chybně 2 3 2" xfId="746"/>
    <cellStyle name="Chybně 3 2" xfId="747"/>
    <cellStyle name="Kontrolná bunka 3" xfId="748"/>
    <cellStyle name="Kontrolná bunka 2 2" xfId="749"/>
    <cellStyle name="Kontrolní buňka 2 3" xfId="750"/>
    <cellStyle name="Kontrolní buňka 2 2 2" xfId="751"/>
    <cellStyle name="M·na 2 4" xfId="752"/>
    <cellStyle name="M·na 2 2 3" xfId="753"/>
    <cellStyle name="M·na 2 2 2 2" xfId="754"/>
    <cellStyle name="M·na 2 3 2" xfId="755"/>
    <cellStyle name="M·na 3 2" xfId="756"/>
    <cellStyle name="M·na 4 2" xfId="757"/>
    <cellStyle name="měny 2 3" xfId="758"/>
    <cellStyle name="měny 2 2 2" xfId="759"/>
    <cellStyle name="měny 3" xfId="760"/>
    <cellStyle name="MřížkaNormální 3" xfId="761"/>
    <cellStyle name="MřížkaNormální 2 2" xfId="762"/>
    <cellStyle name="NADPIS 5" xfId="763"/>
    <cellStyle name="Nadpis 1 2 3" xfId="764"/>
    <cellStyle name="Nadpis 1 2 2 2" xfId="765"/>
    <cellStyle name="NADPIS 1 3 2" xfId="766"/>
    <cellStyle name="Nadpis 2 2 3" xfId="767"/>
    <cellStyle name="Nadpis 2 2 2 2" xfId="768"/>
    <cellStyle name="Nadpis 3 2 3" xfId="769"/>
    <cellStyle name="Nadpis 3 2 2 2" xfId="770"/>
    <cellStyle name="Nadpis 4 2 3" xfId="771"/>
    <cellStyle name="Nadpis 4 2 2 2" xfId="772"/>
    <cellStyle name="Nadpis1 1 2 2" xfId="773"/>
    <cellStyle name="Nadpis1 2 4" xfId="774"/>
    <cellStyle name="Nadpis1 2 2 3" xfId="775"/>
    <cellStyle name="Nadpis1 2 2 2 2" xfId="776"/>
    <cellStyle name="Nadpis1 2 3 2" xfId="777"/>
    <cellStyle name="Nadpis1 3 2" xfId="778"/>
    <cellStyle name="Nadpis1 4 2" xfId="779"/>
    <cellStyle name="Nadpis2 2 4" xfId="780"/>
    <cellStyle name="Nadpis2 2 2 3" xfId="781"/>
    <cellStyle name="Nadpis2 2 2 2 2" xfId="782"/>
    <cellStyle name="Nadpis2 2 3 2" xfId="783"/>
    <cellStyle name="Nadpis2 3 2" xfId="784"/>
    <cellStyle name="Nadpis2 4 2" xfId="785"/>
    <cellStyle name="Nadpis3 2 3" xfId="786"/>
    <cellStyle name="Nadpis3 2 2 2" xfId="787"/>
    <cellStyle name="Nadpis3 3 3" xfId="788"/>
    <cellStyle name="Nadpis3 3 2 2" xfId="789"/>
    <cellStyle name="Nadpis3 4 2" xfId="790"/>
    <cellStyle name="Nadpis4 2 3" xfId="791"/>
    <cellStyle name="Nadpis4 2 2 2" xfId="792"/>
    <cellStyle name="Nadpis4 3 3" xfId="793"/>
    <cellStyle name="Nadpis4 3 2 2" xfId="794"/>
    <cellStyle name="Nadpis4 4 2" xfId="795"/>
    <cellStyle name="nadpis5 2 3" xfId="796"/>
    <cellStyle name="nadpis5 2 2 2" xfId="797"/>
    <cellStyle name="nadpis5 3 3" xfId="798"/>
    <cellStyle name="nadpis5 3 2 2" xfId="799"/>
    <cellStyle name="nadpis5 4 2" xfId="800"/>
    <cellStyle name="Název 2 3" xfId="801"/>
    <cellStyle name="Název 2 2 2" xfId="802"/>
    <cellStyle name="Neutrálna 3" xfId="803"/>
    <cellStyle name="Neutrálna 2 2" xfId="804"/>
    <cellStyle name="Neutrální 2 4" xfId="805"/>
    <cellStyle name="Neutrální 2 2 2" xfId="806"/>
    <cellStyle name="Neutrální 2 3 2" xfId="807"/>
    <cellStyle name="Neutrální 3 2" xfId="808"/>
    <cellStyle name="normální 10" xfId="809"/>
    <cellStyle name="normální 2 6" xfId="810"/>
    <cellStyle name="normální 2 2 3" xfId="811"/>
    <cellStyle name="normální 2 2 2 3" xfId="812"/>
    <cellStyle name="normální 2 2 2 2 2" xfId="813"/>
    <cellStyle name="normální 2 3 2" xfId="814"/>
    <cellStyle name="normální 2 4 2" xfId="815"/>
    <cellStyle name="normální 2 5 2" xfId="816"/>
    <cellStyle name="normální 3 8" xfId="817"/>
    <cellStyle name="normální 3 2 11" xfId="818"/>
    <cellStyle name="Normální 3 2 10" xfId="819"/>
    <cellStyle name="normální 3 2 2 7" xfId="820"/>
    <cellStyle name="Normální 3 2 2 2" xfId="821"/>
    <cellStyle name="Normální 3 2 2 2 2" xfId="822"/>
    <cellStyle name="Normální 3 2 2 2 2 2" xfId="823"/>
    <cellStyle name="Normální 3 2 2 2 2 2 2" xfId="824"/>
    <cellStyle name="Normální 3 2 2 2 2 3" xfId="825"/>
    <cellStyle name="Normální 3 2 2 2 3" xfId="826"/>
    <cellStyle name="Normální 3 2 2 2 3 2" xfId="827"/>
    <cellStyle name="Normální 3 2 2 2 4" xfId="828"/>
    <cellStyle name="Normální 3 2 2 3" xfId="829"/>
    <cellStyle name="Normální 3 2 2 3 2" xfId="830"/>
    <cellStyle name="Normální 3 2 2 3 2 2" xfId="831"/>
    <cellStyle name="Normální 3 2 2 3 3" xfId="832"/>
    <cellStyle name="Normální 3 2 2 4" xfId="833"/>
    <cellStyle name="Normální 3 2 2 4 2" xfId="834"/>
    <cellStyle name="Normální 3 2 2 5" xfId="835"/>
    <cellStyle name="Normální 3 2 2 6" xfId="836"/>
    <cellStyle name="Normální 3 2 3" xfId="837"/>
    <cellStyle name="Normální 3 2 3 2" xfId="838"/>
    <cellStyle name="Normální 3 2 3 2 2" xfId="839"/>
    <cellStyle name="Normální 3 2 3 2 2 2" xfId="840"/>
    <cellStyle name="Normální 3 2 3 2 3" xfId="841"/>
    <cellStyle name="Normální 3 2 3 3" xfId="842"/>
    <cellStyle name="Normální 3 2 3 3 2" xfId="843"/>
    <cellStyle name="Normální 3 2 3 4" xfId="844"/>
    <cellStyle name="Normální 3 2 4" xfId="845"/>
    <cellStyle name="Normální 3 2 4 2" xfId="846"/>
    <cellStyle name="Normální 3 2 4 2 2" xfId="847"/>
    <cellStyle name="Normální 3 2 4 3" xfId="848"/>
    <cellStyle name="Normální 3 2 5" xfId="849"/>
    <cellStyle name="Normální 3 2 5 2" xfId="850"/>
    <cellStyle name="Normální 3 2 6" xfId="851"/>
    <cellStyle name="Normální 3 2 7" xfId="852"/>
    <cellStyle name="Normální 3 2 8" xfId="853"/>
    <cellStyle name="Normální 3 2 9" xfId="854"/>
    <cellStyle name="normální 3 3 10" xfId="855"/>
    <cellStyle name="normální 3 3 2 5" xfId="856"/>
    <cellStyle name="Normální 3 3 2 2" xfId="857"/>
    <cellStyle name="Normální 3 3 2 2 2" xfId="858"/>
    <cellStyle name="Normální 3 3 2 2 2 2" xfId="859"/>
    <cellStyle name="Normální 3 3 2 2 3" xfId="860"/>
    <cellStyle name="Normální 3 3 2 3" xfId="861"/>
    <cellStyle name="Normální 3 3 2 3 2" xfId="862"/>
    <cellStyle name="Normální 3 3 2 4" xfId="863"/>
    <cellStyle name="Normální 3 3 3" xfId="864"/>
    <cellStyle name="Normální 3 3 3 2" xfId="865"/>
    <cellStyle name="Normální 3 3 3 2 2" xfId="866"/>
    <cellStyle name="Normální 3 3 3 3" xfId="867"/>
    <cellStyle name="Normální 3 3 4" xfId="868"/>
    <cellStyle name="Normální 3 3 4 2" xfId="869"/>
    <cellStyle name="Normální 3 3 5" xfId="870"/>
    <cellStyle name="Normální 3 3 6" xfId="871"/>
    <cellStyle name="Normální 3 3 7" xfId="872"/>
    <cellStyle name="Normální 3 3 8" xfId="873"/>
    <cellStyle name="Normální 3 3 9" xfId="874"/>
    <cellStyle name="normální 3 4 6" xfId="875"/>
    <cellStyle name="Normální 3 4 2" xfId="876"/>
    <cellStyle name="Normální 3 4 2 2" xfId="877"/>
    <cellStyle name="Normální 3 4 2 2 2" xfId="878"/>
    <cellStyle name="Normální 3 4 2 3" xfId="879"/>
    <cellStyle name="Normální 3 4 3" xfId="880"/>
    <cellStyle name="Normální 3 4 3 2" xfId="881"/>
    <cellStyle name="Normální 3 4 4" xfId="882"/>
    <cellStyle name="Normální 3 4 5" xfId="883"/>
    <cellStyle name="Normální 3 5" xfId="884"/>
    <cellStyle name="Normální 3 5 2" xfId="885"/>
    <cellStyle name="Normální 3 5 2 2" xfId="886"/>
    <cellStyle name="Normální 3 5 3" xfId="887"/>
    <cellStyle name="Normální 3 6" xfId="888"/>
    <cellStyle name="Normální 3 6 2" xfId="889"/>
    <cellStyle name="Normální 3 7" xfId="890"/>
    <cellStyle name="normální 4 11" xfId="891"/>
    <cellStyle name="Normální 4 10" xfId="892"/>
    <cellStyle name="normální 4 2 8" xfId="893"/>
    <cellStyle name="Normální 4 2 2" xfId="894"/>
    <cellStyle name="Normální 4 2 2 2" xfId="895"/>
    <cellStyle name="Normální 4 2 2 2 2" xfId="896"/>
    <cellStyle name="Normální 4 2 2 2 2 2" xfId="897"/>
    <cellStyle name="Normální 4 2 2 2 2 2 2" xfId="898"/>
    <cellStyle name="Normální 4 2 2 2 2 3" xfId="899"/>
    <cellStyle name="Normální 4 2 2 2 3" xfId="900"/>
    <cellStyle name="Normální 4 2 2 2 3 2" xfId="901"/>
    <cellStyle name="Normální 4 2 2 2 4" xfId="902"/>
    <cellStyle name="Normální 4 2 2 3" xfId="903"/>
    <cellStyle name="Normální 4 2 2 3 2" xfId="904"/>
    <cellStyle name="Normální 4 2 2 3 2 2" xfId="905"/>
    <cellStyle name="Normální 4 2 2 3 3" xfId="906"/>
    <cellStyle name="Normální 4 2 2 4" xfId="907"/>
    <cellStyle name="Normální 4 2 2 4 2" xfId="908"/>
    <cellStyle name="Normální 4 2 2 5" xfId="909"/>
    <cellStyle name="Normální 4 2 3" xfId="910"/>
    <cellStyle name="Normální 4 2 3 2" xfId="911"/>
    <cellStyle name="Normální 4 2 3 2 2" xfId="912"/>
    <cellStyle name="Normální 4 2 3 2 2 2" xfId="913"/>
    <cellStyle name="Normální 4 2 3 2 3" xfId="914"/>
    <cellStyle name="Normální 4 2 3 3" xfId="915"/>
    <cellStyle name="Normální 4 2 3 3 2" xfId="916"/>
    <cellStyle name="Normální 4 2 3 4" xfId="917"/>
    <cellStyle name="Normální 4 2 4" xfId="918"/>
    <cellStyle name="Normální 4 2 4 2" xfId="919"/>
    <cellStyle name="Normální 4 2 4 2 2" xfId="920"/>
    <cellStyle name="Normální 4 2 4 3" xfId="921"/>
    <cellStyle name="Normální 4 2 5" xfId="922"/>
    <cellStyle name="Normální 4 2 5 2" xfId="923"/>
    <cellStyle name="Normální 4 2 6" xfId="924"/>
    <cellStyle name="Normální 4 2 7" xfId="925"/>
    <cellStyle name="normální 4 3 6" xfId="926"/>
    <cellStyle name="Normální 4 3 2" xfId="927"/>
    <cellStyle name="Normální 4 3 2 2" xfId="928"/>
    <cellStyle name="Normální 4 3 2 2 2" xfId="929"/>
    <cellStyle name="Normální 4 3 2 2 2 2" xfId="930"/>
    <cellStyle name="Normální 4 3 2 2 3" xfId="931"/>
    <cellStyle name="Normální 4 3 2 3" xfId="932"/>
    <cellStyle name="Normální 4 3 2 3 2" xfId="933"/>
    <cellStyle name="Normální 4 3 2 4" xfId="934"/>
    <cellStyle name="Normální 4 3 3" xfId="935"/>
    <cellStyle name="Normální 4 3 3 2" xfId="936"/>
    <cellStyle name="Normální 4 3 3 2 2" xfId="937"/>
    <cellStyle name="Normální 4 3 3 3" xfId="938"/>
    <cellStyle name="Normální 4 3 4" xfId="939"/>
    <cellStyle name="Normální 4 3 4 2" xfId="940"/>
    <cellStyle name="Normální 4 3 5" xfId="941"/>
    <cellStyle name="Normální 4 4" xfId="942"/>
    <cellStyle name="Normální 4 4 2" xfId="943"/>
    <cellStyle name="Normální 4 4 2 2" xfId="944"/>
    <cellStyle name="Normální 4 4 2 2 2" xfId="945"/>
    <cellStyle name="Normální 4 4 2 3" xfId="946"/>
    <cellStyle name="Normální 4 4 3" xfId="947"/>
    <cellStyle name="Normální 4 4 3 2" xfId="948"/>
    <cellStyle name="Normální 4 4 4" xfId="949"/>
    <cellStyle name="Normální 4 5" xfId="950"/>
    <cellStyle name="Normální 4 5 2" xfId="951"/>
    <cellStyle name="Normální 4 5 2 2" xfId="952"/>
    <cellStyle name="Normální 4 5 3" xfId="953"/>
    <cellStyle name="Normální 4 6" xfId="954"/>
    <cellStyle name="Normální 4 6 2" xfId="955"/>
    <cellStyle name="Normální 4 7" xfId="956"/>
    <cellStyle name="Normální 4 8" xfId="957"/>
    <cellStyle name="Normální 4 9" xfId="958"/>
    <cellStyle name="normální 5 4" xfId="959"/>
    <cellStyle name="normální 5 2 2" xfId="960"/>
    <cellStyle name="normální 5 3" xfId="961"/>
    <cellStyle name="normální 6 3" xfId="962"/>
    <cellStyle name="Normální 6 2" xfId="963"/>
    <cellStyle name="normální 7 2" xfId="964"/>
    <cellStyle name="normální 8 2" xfId="965"/>
    <cellStyle name="normální 9 2" xfId="966"/>
    <cellStyle name="_ABACUS_Matstamm 2 2" xfId="967"/>
    <cellStyle name="Pevní 2 4" xfId="968"/>
    <cellStyle name="Pevní 2 2 3" xfId="969"/>
    <cellStyle name="Pevní 2 2 2 2" xfId="970"/>
    <cellStyle name="Pevní 2 3 2" xfId="971"/>
    <cellStyle name="Pevní 3 2" xfId="972"/>
    <cellStyle name="Pevní 4 2" xfId="973"/>
    <cellStyle name="POPIS 3" xfId="974"/>
    <cellStyle name="POPIS 2 2" xfId="975"/>
    <cellStyle name="Poznámka 2 4" xfId="976"/>
    <cellStyle name="Poznámka 2 2 2" xfId="977"/>
    <cellStyle name="Poznámka 2 3 2" xfId="978"/>
    <cellStyle name="Poznámka 3 3" xfId="979"/>
    <cellStyle name="Poznámka 3 2 2" xfId="980"/>
    <cellStyle name="_ABACUS_Matstamm 3" xfId="981"/>
    <cellStyle name="PrázdnýŘádek 2 2" xfId="982"/>
    <cellStyle name="PrázdnýŘádek 3 2" xfId="983"/>
    <cellStyle name="Prepojená bunka 2" xfId="984"/>
    <cellStyle name="procent 2 4" xfId="985"/>
    <cellStyle name="procent 2 2 2" xfId="986"/>
    <cellStyle name="procent 2 3 2" xfId="987"/>
    <cellStyle name="procent 3 3" xfId="988"/>
    <cellStyle name="procent 3 2 2" xfId="989"/>
    <cellStyle name="Procenta 2 4" xfId="990"/>
    <cellStyle name="Procenta 2 2 3" xfId="991"/>
    <cellStyle name="Procenta 2 2 2 2" xfId="992"/>
    <cellStyle name="Procenta 2 3 2" xfId="993"/>
    <cellStyle name="Procenta 3 2" xfId="994"/>
    <cellStyle name="Procenta 4 2" xfId="995"/>
    <cellStyle name="Propojená buňka 2 3" xfId="996"/>
    <cellStyle name="Propojená buňka 2 2 2" xfId="997"/>
    <cellStyle name="SAPBEXaggData" xfId="998"/>
    <cellStyle name="SAPBEXaggDataEmph" xfId="999"/>
    <cellStyle name="SAPBEXaggItem" xfId="1000"/>
    <cellStyle name="SAPBEXaggItemX" xfId="1001"/>
    <cellStyle name="SAPBEXexcBad7" xfId="1002"/>
    <cellStyle name="SAPBEXexcBad8" xfId="1003"/>
    <cellStyle name="SAPBEXexcBad9" xfId="1004"/>
    <cellStyle name="SAPBEXexcCritical4" xfId="1005"/>
    <cellStyle name="SAPBEXexcCritical5" xfId="1006"/>
    <cellStyle name="SAPBEXexcCritical6" xfId="1007"/>
    <cellStyle name="SAPBEXexcGood1" xfId="1008"/>
    <cellStyle name="SAPBEXexcGood2" xfId="1009"/>
    <cellStyle name="SAPBEXexcGood3" xfId="1010"/>
    <cellStyle name="SAPBEXfilterDrill" xfId="1011"/>
    <cellStyle name="SAPBEXfilterItem" xfId="1012"/>
    <cellStyle name="SAPBEXfilterText" xfId="1013"/>
    <cellStyle name="SAPBEXformats" xfId="1014"/>
    <cellStyle name="SAPBEXheaderItem" xfId="1015"/>
    <cellStyle name="SAPBEXheaderText" xfId="1016"/>
    <cellStyle name="SAPBEXHLevel0" xfId="1017"/>
    <cellStyle name="SAPBEXHLevel0 2" xfId="1018"/>
    <cellStyle name="SAPBEXHLevel0X" xfId="1019"/>
    <cellStyle name="SAPBEXHLevel0X 2" xfId="1020"/>
    <cellStyle name="SAPBEXHLevel1" xfId="1021"/>
    <cellStyle name="SAPBEXHLevel1 2" xfId="1022"/>
    <cellStyle name="SAPBEXHLevel1X" xfId="1023"/>
    <cellStyle name="SAPBEXHLevel1X 2" xfId="1024"/>
    <cellStyle name="SAPBEXHLevel2" xfId="1025"/>
    <cellStyle name="SAPBEXHLevel2X" xfId="1026"/>
    <cellStyle name="SAPBEXHLevel2X 2" xfId="1027"/>
    <cellStyle name="SAPBEXHLevel3" xfId="1028"/>
    <cellStyle name="SAPBEXHLevel3 2" xfId="1029"/>
    <cellStyle name="SAPBEXHLevel3X" xfId="1030"/>
    <cellStyle name="SAPBEXHLevel3X 2" xfId="1031"/>
    <cellStyle name="SAPBEXchaText" xfId="1032"/>
    <cellStyle name="SAPBEXresData" xfId="1033"/>
    <cellStyle name="SAPBEXresDataEmph" xfId="1034"/>
    <cellStyle name="SAPBEXresItem" xfId="1035"/>
    <cellStyle name="SAPBEXresItemX" xfId="1036"/>
    <cellStyle name="SAPBEXstdData" xfId="1037"/>
    <cellStyle name="SAPBEXstdDataEmph" xfId="1038"/>
    <cellStyle name="SAPBEXstdItem 4" xfId="1039"/>
    <cellStyle name="SAPBEXstdItem 2 2" xfId="1040"/>
    <cellStyle name="SAPBEXstdItem 3" xfId="1041"/>
    <cellStyle name="SAPBEXstdItemX" xfId="1042"/>
    <cellStyle name="SAPBEXtitle" xfId="1043"/>
    <cellStyle name="SAPBEXundefined" xfId="1044"/>
    <cellStyle name="Spolu 2" xfId="1045"/>
    <cellStyle name="Správně 2 4" xfId="1046"/>
    <cellStyle name="Správně 2 2 2" xfId="1047"/>
    <cellStyle name="Správně 2 3 2" xfId="1048"/>
    <cellStyle name="Správně 3 2" xfId="1049"/>
    <cellStyle name="Styl 1 2 4" xfId="1050"/>
    <cellStyle name="Styl 1 2 2 2" xfId="1051"/>
    <cellStyle name="Styl 1 3 3" xfId="1052"/>
    <cellStyle name="Styl 1 3 2 2" xfId="1053"/>
    <cellStyle name="Styl 1 4 2 2" xfId="1054"/>
    <cellStyle name="Styl 1 5 2" xfId="1055"/>
    <cellStyle name="Text upozornění 2 2" xfId="1056"/>
    <cellStyle name="Text upozornenia 2" xfId="1057"/>
    <cellStyle name="Titul 2" xfId="1058"/>
    <cellStyle name="Total 2 4" xfId="1059"/>
    <cellStyle name="Total 2 2 3" xfId="1060"/>
    <cellStyle name="Total 2 2 2 2" xfId="1061"/>
    <cellStyle name="Total 2 3 2" xfId="1062"/>
    <cellStyle name="Total 3 2" xfId="1063"/>
    <cellStyle name="UK Price Col 2 3" xfId="1064"/>
    <cellStyle name="UK Price Col 2 2 2" xfId="1065"/>
    <cellStyle name="UK Price Col 3 3" xfId="1066"/>
    <cellStyle name="UK Price Col 3 2 2" xfId="1067"/>
    <cellStyle name="UK Price Col 4 2" xfId="1068"/>
    <cellStyle name="Vstup 2 4" xfId="1069"/>
    <cellStyle name="Vstup 2 2 2" xfId="1070"/>
    <cellStyle name="Vstup 2 3 2" xfId="1071"/>
    <cellStyle name="Vstup 3 2" xfId="1072"/>
    <cellStyle name="Výpočet 2 4" xfId="1073"/>
    <cellStyle name="Výpočet 2 2 2" xfId="1074"/>
    <cellStyle name="Výpočet 2 3 2" xfId="1075"/>
    <cellStyle name="Výpočet 3 2" xfId="1076"/>
    <cellStyle name="Výstup 2 4" xfId="1077"/>
    <cellStyle name="Výstup 2 2 2" xfId="1078"/>
    <cellStyle name="Výstup 2 3 2" xfId="1079"/>
    <cellStyle name="Výstup 3 2" xfId="1080"/>
    <cellStyle name="Vysvětlující text 2 2" xfId="1081"/>
    <cellStyle name="Vysvetľujúci text 2" xfId="1082"/>
    <cellStyle name="Zlá 3" xfId="1083"/>
    <cellStyle name="Zlá 2 2" xfId="1084"/>
    <cellStyle name="Zvýraznění 1 2 4" xfId="1085"/>
    <cellStyle name="Zvýraznění 1 2 2 2" xfId="1086"/>
    <cellStyle name="Zvýraznění 1 2 3 2" xfId="1087"/>
    <cellStyle name="Zvýraznění 1 3 2" xfId="1088"/>
    <cellStyle name="Zvýraznění 2 2 4" xfId="1089"/>
    <cellStyle name="Zvýraznění 2 2 2 2" xfId="1090"/>
    <cellStyle name="Zvýraznění 2 2 3 2" xfId="1091"/>
    <cellStyle name="Zvýraznění 2 3 2" xfId="1092"/>
    <cellStyle name="Zvýraznění 3 2 4" xfId="1093"/>
    <cellStyle name="Zvýraznění 3 2 2 2" xfId="1094"/>
    <cellStyle name="Zvýraznění 3 2 3 2" xfId="1095"/>
    <cellStyle name="Zvýraznění 3 3 2" xfId="1096"/>
    <cellStyle name="Zvýraznění 4 2 4" xfId="1097"/>
    <cellStyle name="Zvýraznění 4 2 2 2" xfId="1098"/>
    <cellStyle name="Zvýraznění 4 2 3 2" xfId="1099"/>
    <cellStyle name="Zvýraznění 4 3 2" xfId="1100"/>
    <cellStyle name="Zvýraznění 5 2 3" xfId="1101"/>
    <cellStyle name="Zvýraznění 5 2 2 2" xfId="1102"/>
    <cellStyle name="Zvýraznění 6 2 4" xfId="1103"/>
    <cellStyle name="Zvýraznění 6 2 2 2" xfId="1104"/>
    <cellStyle name="Zvýraznění 6 2 3 2" xfId="1105"/>
    <cellStyle name="Zvýraznění 6 3 2" xfId="1106"/>
    <cellStyle name="Zvýraznenie1 3" xfId="1107"/>
    <cellStyle name="Zvýraznenie1 2 2" xfId="1108"/>
    <cellStyle name="Zvýraznenie2 3" xfId="1109"/>
    <cellStyle name="Zvýraznenie2 2 2" xfId="1110"/>
    <cellStyle name="Zvýraznenie3 3" xfId="1111"/>
    <cellStyle name="Zvýraznenie3 2 2" xfId="1112"/>
    <cellStyle name="Zvýraznenie4 3" xfId="1113"/>
    <cellStyle name="Zvýraznenie4 2 2" xfId="1114"/>
    <cellStyle name="Zvýraznenie5 3" xfId="1115"/>
    <cellStyle name="Zvýraznenie5 2 2" xfId="1116"/>
    <cellStyle name="Zvýraznenie6 3" xfId="1117"/>
    <cellStyle name="Zvýraznenie6 2 2" xfId="1118"/>
    <cellStyle name="_Thoenig_warennummer_Artikel L2_Ergänzung_29 4 2008 3" xfId="1119"/>
    <cellStyle name="_Thoenig_warennummer_Artikel L2_Ergänzung_29 4 2008 2 2" xfId="1120"/>
    <cellStyle name="_Thoenig_warennummer_ursprung20080508 3" xfId="1121"/>
    <cellStyle name="_Thoenig_warennummer_ursprung20080508 2 2" xfId="1122"/>
    <cellStyle name="¬µrka 2 5" xfId="1123"/>
    <cellStyle name="¬µrka 2 2 2 3" xfId="1124"/>
    <cellStyle name="¬µrka 2 3 3" xfId="1125"/>
    <cellStyle name="normální 2 7" xfId="1126"/>
    <cellStyle name="Date 3" xfId="1127"/>
    <cellStyle name="Datum 5" xfId="1128"/>
    <cellStyle name="normální 4 3 10" xfId="1129"/>
    <cellStyle name="Celkem 2 6" xfId="1130"/>
    <cellStyle name="Celkem 2 2 2 3" xfId="1131"/>
    <cellStyle name="Celkem 2 3 3" xfId="1132"/>
    <cellStyle name="normální 4 3 8" xfId="1133"/>
    <cellStyle name="Datum 2 5" xfId="1134"/>
    <cellStyle name="Fixed 3" xfId="1135"/>
    <cellStyle name="Datum 2 2 2 3" xfId="1136"/>
    <cellStyle name="Datum 2 3 3" xfId="1137"/>
    <cellStyle name="HEADING1 3" xfId="1138"/>
    <cellStyle name="HEADING2 3" xfId="1139"/>
    <cellStyle name="Headline I 4" xfId="1140"/>
    <cellStyle name="normální 4 17" xfId="1141"/>
    <cellStyle name="Headline II 4" xfId="1142"/>
    <cellStyle name="normální 4 15" xfId="1143"/>
    <cellStyle name="normální 4 13" xfId="1144"/>
    <cellStyle name="NADPIS 10" xfId="1145"/>
    <cellStyle name="NADPIS 8" xfId="1146"/>
    <cellStyle name="M·na 5" xfId="1147"/>
    <cellStyle name="normální 4 19" xfId="1148"/>
    <cellStyle name="M·na 2 5" xfId="1149"/>
    <cellStyle name="M·na 2 2 2 3" xfId="1150"/>
    <cellStyle name="M·na 2 3 3" xfId="1151"/>
    <cellStyle name="normální 3 3 2 9" xfId="1152"/>
    <cellStyle name="normální 3 3 2 7" xfId="1153"/>
    <cellStyle name="NADPIS 6" xfId="1154"/>
    <cellStyle name="Nadpis1 5" xfId="1155"/>
    <cellStyle name="Nadpis1 2 5" xfId="1156"/>
    <cellStyle name="Nadpis1 2 2 2 3" xfId="1157"/>
    <cellStyle name="Nadpis1 2 3 3" xfId="1158"/>
    <cellStyle name="Nadpis2 5" xfId="1159"/>
    <cellStyle name="Nadpis2 2 5" xfId="1160"/>
    <cellStyle name="Nadpis2 2 2 2 3" xfId="1161"/>
    <cellStyle name="Nadpis2 2 3 3" xfId="1162"/>
    <cellStyle name="normální 3 2 16" xfId="1163"/>
    <cellStyle name="normální 3 2 2 9" xfId="1164"/>
    <cellStyle name="normální 3 2 15" xfId="1165"/>
    <cellStyle name="normální 3 2 13" xfId="1166"/>
    <cellStyle name="normální 3 10" xfId="1167"/>
    <cellStyle name="normální 3 2 14" xfId="1168"/>
    <cellStyle name="normální 3 2 2 10" xfId="1169"/>
    <cellStyle name="normální 3 2 17" xfId="1170"/>
    <cellStyle name="normální 3 2 19" xfId="1171"/>
    <cellStyle name="normální 3 9" xfId="1172"/>
    <cellStyle name="normální 3 2 12" xfId="1173"/>
    <cellStyle name="normální 3 2 2 8" xfId="1174"/>
    <cellStyle name="normální 3 2 18" xfId="1175"/>
    <cellStyle name="normální 3 3 2 8" xfId="1176"/>
    <cellStyle name="normální 3 3 2 10" xfId="1177"/>
    <cellStyle name="normální 3 3 2 6" xfId="1178"/>
    <cellStyle name="NADPIS 7" xfId="1179"/>
    <cellStyle name="NADPIS 9" xfId="1180"/>
    <cellStyle name="NADPIS 11" xfId="1181"/>
    <cellStyle name="normální 4 14" xfId="1182"/>
    <cellStyle name="normální 4 16" xfId="1183"/>
    <cellStyle name="normální 4 12" xfId="1184"/>
    <cellStyle name="normální 4 18" xfId="1185"/>
    <cellStyle name="normální 4 3 9" xfId="1186"/>
    <cellStyle name="normální 4 3 7" xfId="1187"/>
    <cellStyle name="normální 9 3" xfId="1188"/>
    <cellStyle name="Pevní 2 5" xfId="1189"/>
    <cellStyle name="Pevní 2 2 2 3" xfId="1190"/>
    <cellStyle name="Pevní 2 3 3" xfId="1191"/>
    <cellStyle name="Pevní 5" xfId="1192"/>
    <cellStyle name="Procenta 2 5" xfId="1193"/>
    <cellStyle name="Procenta 2 2 2 3" xfId="1194"/>
    <cellStyle name="Procenta 2 3 3" xfId="1195"/>
    <cellStyle name="Procenta 5" xfId="1196"/>
    <cellStyle name="SAPBEXHLevel0 3" xfId="1197"/>
    <cellStyle name="SAPBEXHLevel0 2 2" xfId="1198"/>
    <cellStyle name="SAPBEXHLevel0X 3" xfId="1199"/>
    <cellStyle name="SAPBEXHLevel0X 2 2" xfId="1200"/>
    <cellStyle name="SAPBEXHLevel1 3" xfId="1201"/>
    <cellStyle name="SAPBEXHLevel1 2 2" xfId="1202"/>
    <cellStyle name="SAPBEXHLevel1X 3" xfId="1203"/>
    <cellStyle name="SAPBEXHLevel1X 2 2" xfId="1204"/>
    <cellStyle name="SAPBEXHLevel2X 3" xfId="1205"/>
    <cellStyle name="SAPBEXHLevel2X 2 2" xfId="1206"/>
    <cellStyle name="SAPBEXHLevel3 3" xfId="1207"/>
    <cellStyle name="SAPBEXHLevel3 2 2" xfId="1208"/>
    <cellStyle name="SAPBEXHLevel3X 3" xfId="1209"/>
    <cellStyle name="SAPBEXHLevel3X 2 2" xfId="1210"/>
    <cellStyle name="¬µrka 5" xfId="1211"/>
    <cellStyle name="normální 12" xfId="1212"/>
    <cellStyle name="NADPIS 12" xfId="1213"/>
    <cellStyle name="NADPIS 14" xfId="1214"/>
    <cellStyle name="NADPIS 16" xfId="1215"/>
    <cellStyle name="NADPIS 17" xfId="1216"/>
    <cellStyle name="NADPIS 15" xfId="1217"/>
    <cellStyle name="NADPIS 13" xfId="1218"/>
    <cellStyle name="NADPIS 20" xfId="1219"/>
    <cellStyle name="NADPIS 22" xfId="1220"/>
    <cellStyle name="NADPIS 18" xfId="1221"/>
    <cellStyle name="NADPIS 26" xfId="1222"/>
    <cellStyle name="NADPIS 28" xfId="1223"/>
    <cellStyle name="NADPIS 30" xfId="1224"/>
    <cellStyle name="NADPIS 24" xfId="1225"/>
    <cellStyle name="NADPIS 29" xfId="1226"/>
    <cellStyle name="NADPIS 27" xfId="1227"/>
    <cellStyle name="NADPIS 23" xfId="1228"/>
    <cellStyle name="NADPIS 21" xfId="1229"/>
    <cellStyle name="NADPIS 19" xfId="1230"/>
    <cellStyle name="NADPIS 25" xfId="1231"/>
    <cellStyle name="NADPIS 31" xfId="1232"/>
    <cellStyle name="_920 VilaKobylisyčástF11 MaR Rozpočet090617 2 2 2" xfId="1233"/>
    <cellStyle name="_Appendix N_Detailed Price Breakdown 3 2" xfId="1234"/>
    <cellStyle name="_CCTV (d) 2 2 2" xfId="1235"/>
    <cellStyle name="_ezs 2 2 2 2" xfId="1236"/>
    <cellStyle name="_ezs 3 2 2" xfId="1237"/>
    <cellStyle name="_PS_M_93_02_slaboproud 2 2 2" xfId="1238"/>
    <cellStyle name="_ROZPIS NÁKLADŮ 2 2 2" xfId="1239"/>
    <cellStyle name="_ROZPOČET 2 2 2 2" xfId="1240"/>
    <cellStyle name="_ROZPOČET 3 2 2" xfId="1241"/>
    <cellStyle name="_Summary bill of rates COOLINGL 2 2" xfId="1242"/>
    <cellStyle name="_Summary bill of rates COOLINGL_1 3 2" xfId="1243"/>
    <cellStyle name="_Summary bill of rates COOLINGL_2 3 2" xfId="1244"/>
    <cellStyle name="_Summary bill of rates COOLINGL_3 3 2" xfId="1245"/>
    <cellStyle name="_Summary bill of rates VENTILATIONL 2 2" xfId="1246"/>
    <cellStyle name="_Summary bill of rates VENTILATIONL_1 3 2" xfId="1247"/>
    <cellStyle name="_Summary bill of rates VENTILATIONL_2 3 2" xfId="1248"/>
    <cellStyle name="_Summary bill of rates VENTILATIONL_3 3 2" xfId="1249"/>
    <cellStyle name="_VilaDomyKobylisy VýkazVýměr090424 2 2 2" xfId="1250"/>
    <cellStyle name="¬µrka 2 4 2" xfId="1251"/>
    <cellStyle name="¬µrka 2 2 2 2 2" xfId="1252"/>
    <cellStyle name="¬µrka 2 3 2 2" xfId="1253"/>
    <cellStyle name="¬µrka 4 2 2" xfId="1254"/>
    <cellStyle name="Celkem 2 5 2" xfId="1255"/>
    <cellStyle name="Celkem 2 2 2 2 2" xfId="1256"/>
    <cellStyle name="Celkem 2 3 2 2" xfId="1257"/>
    <cellStyle name="Date 2 4 2" xfId="1258"/>
    <cellStyle name="Date 2 2 2 2" xfId="1259"/>
    <cellStyle name="Date 2 3 2 2" xfId="1260"/>
    <cellStyle name="Datum 2 4 2" xfId="1261"/>
    <cellStyle name="Datum 2 2 2 2 2" xfId="1262"/>
    <cellStyle name="Datum 2 3 2 2" xfId="1263"/>
    <cellStyle name="Datum 4 2 2" xfId="1264"/>
    <cellStyle name="Fixed 2 4 2" xfId="1265"/>
    <cellStyle name="Fixed 2 2 2 2" xfId="1266"/>
    <cellStyle name="Fixed 2 3 2 2" xfId="1267"/>
    <cellStyle name="HEADING1 2 4 2" xfId="1268"/>
    <cellStyle name="HEADING1 2 2 2 2" xfId="1269"/>
    <cellStyle name="HEADING1 2 3 2 2" xfId="1270"/>
    <cellStyle name="HEADING2 2 4 2" xfId="1271"/>
    <cellStyle name="HEADING2 2 2 2 2" xfId="1272"/>
    <cellStyle name="HEADING2 2 3 2 2" xfId="1273"/>
    <cellStyle name="Headline I 2 4 2" xfId="1274"/>
    <cellStyle name="Headline I 2 2 3 2" xfId="1275"/>
    <cellStyle name="Headline I 2 2 2 2 2" xfId="1276"/>
    <cellStyle name="Headline I 2 3 2 2" xfId="1277"/>
    <cellStyle name="Headline I 3 2 2" xfId="1278"/>
    <cellStyle name="Headline II 2 4 2" xfId="1279"/>
    <cellStyle name="Headline II 2 2 3 2" xfId="1280"/>
    <cellStyle name="Headline II 2 2 2 2 2" xfId="1281"/>
    <cellStyle name="Headline II 2 3 2 2" xfId="1282"/>
    <cellStyle name="Headline II 3 2 2" xfId="1283"/>
    <cellStyle name="M·na 2 4 2" xfId="1284"/>
    <cellStyle name="M·na 2 2 2 2 2" xfId="1285"/>
    <cellStyle name="M·na 2 3 2 2" xfId="1286"/>
    <cellStyle name="M·na 4 2 2" xfId="1287"/>
    <cellStyle name="NADPIS 32" xfId="1288"/>
    <cellStyle name="Nadpis1 2 4 2" xfId="1289"/>
    <cellStyle name="Nadpis1 2 2 2 2 2" xfId="1290"/>
    <cellStyle name="Nadpis1 2 3 2 2" xfId="1291"/>
    <cellStyle name="Nadpis1 4 2 2" xfId="1292"/>
    <cellStyle name="Nadpis2 2 4 2" xfId="1293"/>
    <cellStyle name="Nadpis2 2 2 2 2 2" xfId="1294"/>
    <cellStyle name="Nadpis2 2 3 2 2" xfId="1295"/>
    <cellStyle name="Nadpis2 4 2 2" xfId="1296"/>
    <cellStyle name="normální 2 2 3 2" xfId="1297"/>
    <cellStyle name="normální 2 3 2 2" xfId="1298"/>
    <cellStyle name="normální 3 4 6 2" xfId="1299"/>
    <cellStyle name="normální 4 2 8 2" xfId="1300"/>
    <cellStyle name="normální 6 3 2" xfId="1301"/>
    <cellStyle name="normální 9 2 2" xfId="1302"/>
    <cellStyle name="Pevní 2 4 2" xfId="1303"/>
    <cellStyle name="Pevní 2 2 2 2 2" xfId="1304"/>
    <cellStyle name="Pevní 2 3 2 2" xfId="1305"/>
    <cellStyle name="Pevní 4 2 2" xfId="1306"/>
    <cellStyle name="Poznámka 2 4 2" xfId="1307"/>
    <cellStyle name="procent 2 4 2" xfId="1308"/>
    <cellStyle name="Procenta 2 4 2" xfId="1309"/>
    <cellStyle name="Procenta 2 2 2 2 2" xfId="1310"/>
    <cellStyle name="Procenta 2 3 2 2" xfId="1311"/>
    <cellStyle name="Procenta 4 2 2" xfId="1312"/>
    <cellStyle name="Styl 1 2 2 2 2" xfId="1313"/>
    <cellStyle name="Styl 1 3 2 2 2" xfId="1314"/>
    <cellStyle name="Styl 1 5 2 2" xfId="1315"/>
    <cellStyle name="Total 2 4 2" xfId="1316"/>
    <cellStyle name="Total 2 2 3 2" xfId="1317"/>
    <cellStyle name="Total 2 2 2 2 2" xfId="1318"/>
    <cellStyle name="Total 2 3 2 2" xfId="1319"/>
    <cellStyle name="Total 3 2 2" xfId="1320"/>
    <cellStyle name="NADPIS 33" xfId="1321"/>
    <cellStyle name="NADPIS 34" xfId="1322"/>
    <cellStyle name="normální 3 2 24" xfId="1323"/>
    <cellStyle name="normální 4 26" xfId="1324"/>
    <cellStyle name="normální 4 24" xfId="1325"/>
    <cellStyle name="normální 3 2 26" xfId="1326"/>
    <cellStyle name="_ABACUS_Matstamm 3 3" xfId="1327"/>
    <cellStyle name="_ABACUS_Matstamm 2 2 3" xfId="1328"/>
    <cellStyle name="_Thoenig_warennummer_Artikel L2_Ergänzung_29 4 2008 3 3" xfId="1329"/>
    <cellStyle name="_Thoenig_warennummer_Artikel L2_Ergänzung_29 4 2008 2 2 3" xfId="1330"/>
    <cellStyle name="_Thoenig_warennummer_ursprung20080508 3 3" xfId="1331"/>
    <cellStyle name="_Thoenig_warennummer_ursprung20080508 2 2 3" xfId="1332"/>
    <cellStyle name="SAPBEXHLevel0 3 3" xfId="1333"/>
    <cellStyle name="SAPBEXHLevel0 2 2 3" xfId="1334"/>
    <cellStyle name="SAPBEXHLevel0X 3 3" xfId="1335"/>
    <cellStyle name="SAPBEXHLevel0X 2 2 3" xfId="1336"/>
    <cellStyle name="SAPBEXHLevel1 3 3" xfId="1337"/>
    <cellStyle name="SAPBEXHLevel1 2 2 3" xfId="1338"/>
    <cellStyle name="SAPBEXHLevel1X 3 3" xfId="1339"/>
    <cellStyle name="SAPBEXHLevel1X 2 2 3" xfId="1340"/>
    <cellStyle name="SAPBEXHLevel2X 3 3" xfId="1341"/>
    <cellStyle name="SAPBEXHLevel2X 2 2 3" xfId="1342"/>
    <cellStyle name="SAPBEXHLevel3 3 3" xfId="1343"/>
    <cellStyle name="SAPBEXHLevel3 2 2 3" xfId="1344"/>
    <cellStyle name="SAPBEXHLevel3X 3 3" xfId="1345"/>
    <cellStyle name="SAPBEXHLevel3X 2 2 3" xfId="1346"/>
    <cellStyle name="normální 13" xfId="1347"/>
    <cellStyle name="_CCTV (d) 4" xfId="1348"/>
    <cellStyle name="_ezs 5" xfId="1349"/>
    <cellStyle name="_ezs 2 4" xfId="1350"/>
    <cellStyle name="_ROZPIS NÁKLADŮ 4" xfId="1351"/>
    <cellStyle name="_ROZPOČET 2 4" xfId="1352"/>
    <cellStyle name="¬µrka 2 6" xfId="1353"/>
    <cellStyle name="20 % – Zvýraznění1 2 5" xfId="1354"/>
    <cellStyle name="20 % – Zvýraznění2 2 5" xfId="1355"/>
    <cellStyle name="20 % – Zvýraznění3 2 5" xfId="1356"/>
    <cellStyle name="20 % – Zvýraznění4 2 5" xfId="1357"/>
    <cellStyle name="20 % – Zvýraznění5 2 5" xfId="1358"/>
    <cellStyle name="20 % – Zvýraznění6 2 5" xfId="1359"/>
    <cellStyle name="20 % - zvýraznenie1 4" xfId="1360"/>
    <cellStyle name="20 % - zvýraznenie2 4" xfId="1361"/>
    <cellStyle name="20 % - zvýraznenie3 4" xfId="1362"/>
    <cellStyle name="20 % - zvýraznenie4 4" xfId="1363"/>
    <cellStyle name="20 % - zvýraznenie5 4" xfId="1364"/>
    <cellStyle name="20 % - zvýraznenie6 4" xfId="1365"/>
    <cellStyle name="40 % – Zvýraznění1 2 5" xfId="1366"/>
    <cellStyle name="40 % – Zvýraznění2 2 5" xfId="1367"/>
    <cellStyle name="40 % – Zvýraznění3 2 5" xfId="1368"/>
    <cellStyle name="40 % – Zvýraznění4 2 5" xfId="1369"/>
    <cellStyle name="40 % – Zvýraznění5 2 5" xfId="1370"/>
    <cellStyle name="40 % – Zvýraznění6 2 5" xfId="1371"/>
    <cellStyle name="40 % - zvýraznenie1 4" xfId="1372"/>
    <cellStyle name="40 % - zvýraznenie2 4" xfId="1373"/>
    <cellStyle name="40 % - zvýraznenie3 4" xfId="1374"/>
    <cellStyle name="40 % - zvýraznenie4 4" xfId="1375"/>
    <cellStyle name="40 % - zvýraznenie5 4" xfId="1376"/>
    <cellStyle name="40 % - zvýraznenie6 4" xfId="1377"/>
    <cellStyle name="60 % – Zvýraznění1 2 5" xfId="1378"/>
    <cellStyle name="60 % – Zvýraznění2 2 5" xfId="1379"/>
    <cellStyle name="60 % – Zvýraznění3 2 5" xfId="1380"/>
    <cellStyle name="60 % – Zvýraznění4 2 5" xfId="1381"/>
    <cellStyle name="60 % – Zvýraznění5 2 5" xfId="1382"/>
    <cellStyle name="60 % – Zvýraznění6 2 5" xfId="1383"/>
    <cellStyle name="60 % - zvýraznenie1 4" xfId="1384"/>
    <cellStyle name="60 % - zvýraznenie2 4" xfId="1385"/>
    <cellStyle name="60 % - zvýraznenie3 4" xfId="1386"/>
    <cellStyle name="60 % - zvýraznenie4 4" xfId="1387"/>
    <cellStyle name="60 % - zvýraznenie5 4" xfId="1388"/>
    <cellStyle name="60 % - zvýraznenie6 4" xfId="1389"/>
    <cellStyle name="Celkem 2 7" xfId="1390"/>
    <cellStyle name="Celkem 3 3" xfId="1391"/>
    <cellStyle name="Datum 2 6" xfId="1392"/>
    <cellStyle name="Description Col 2 3" xfId="1393"/>
    <cellStyle name="Description Col 3 3" xfId="1394"/>
    <cellStyle name="Dobrá 4" xfId="1395"/>
    <cellStyle name="Header 2 2 3" xfId="1396"/>
    <cellStyle name="Header 2 3 3" xfId="1397"/>
    <cellStyle name="Hlavička 2 4" xfId="1398"/>
    <cellStyle name="Hlavička 3 4" xfId="1399"/>
    <cellStyle name="Chybně 2 5" xfId="1400"/>
    <cellStyle name="Kontrolná bunka 4" xfId="1401"/>
    <cellStyle name="Kontrolní buňka 2 4" xfId="1402"/>
    <cellStyle name="M·na 2 6" xfId="1403"/>
    <cellStyle name="Nadpis 1 2 4" xfId="1404"/>
    <cellStyle name="Nadpis 2 2 4" xfId="1405"/>
    <cellStyle name="Nadpis 3 2 4" xfId="1406"/>
    <cellStyle name="Nadpis 4 2 4" xfId="1407"/>
    <cellStyle name="Nadpis1 1 2 3" xfId="1408"/>
    <cellStyle name="Nadpis1 2 6" xfId="1409"/>
    <cellStyle name="Nadpis2 2 6" xfId="1410"/>
    <cellStyle name="Nadpis3 2 4" xfId="1411"/>
    <cellStyle name="Nadpis3 3 4" xfId="1412"/>
    <cellStyle name="Nadpis4 2 4" xfId="1413"/>
    <cellStyle name="Nadpis4 3 4" xfId="1414"/>
    <cellStyle name="nadpis5 2 4" xfId="1415"/>
    <cellStyle name="nadpis5 3 4" xfId="1416"/>
    <cellStyle name="Název 2 4" xfId="1417"/>
    <cellStyle name="Neutrálna 4" xfId="1418"/>
    <cellStyle name="Neutrální 2 5" xfId="1419"/>
    <cellStyle name="normální 2 7 2" xfId="1420"/>
    <cellStyle name="normální 2 2 2 4" xfId="1421"/>
    <cellStyle name="normální 3 11" xfId="1422"/>
    <cellStyle name="normální 3 2 20" xfId="1423"/>
    <cellStyle name="normální 4 20" xfId="1424"/>
    <cellStyle name="normální 5 5" xfId="1425"/>
    <cellStyle name="Pevní 2 6" xfId="1426"/>
    <cellStyle name="PrázdnýŘádek 2 3" xfId="1427"/>
    <cellStyle name="PrázdnýŘádek 3 3" xfId="1428"/>
    <cellStyle name="Prepojená bunka 3" xfId="1429"/>
    <cellStyle name="Procenta 2 6" xfId="1430"/>
    <cellStyle name="Propojená buňka 2 4" xfId="1431"/>
    <cellStyle name="SAPBEXstdItem 5" xfId="1432"/>
    <cellStyle name="Spolu 3" xfId="1433"/>
    <cellStyle name="Správně 2 5" xfId="1434"/>
    <cellStyle name="Styl 1 2 5" xfId="1435"/>
    <cellStyle name="Styl 1 3 4" xfId="1436"/>
    <cellStyle name="Text upozornění 2 3" xfId="1437"/>
    <cellStyle name="Text upozornenia 3" xfId="1438"/>
    <cellStyle name="Titul 3" xfId="1439"/>
    <cellStyle name="UK Price Col 2 4" xfId="1440"/>
    <cellStyle name="UK Price Col 3 4" xfId="1441"/>
    <cellStyle name="Vstup 2 5" xfId="1442"/>
    <cellStyle name="Výpočet 2 5" xfId="1443"/>
    <cellStyle name="Výstup 2 5" xfId="1444"/>
    <cellStyle name="Vysvětlující text 2 3" xfId="1445"/>
    <cellStyle name="Vysvetľujúci text 3" xfId="1446"/>
    <cellStyle name="Zlá 4" xfId="1447"/>
    <cellStyle name="Zvýraznění 1 2 5" xfId="1448"/>
    <cellStyle name="Zvýraznění 2 2 5" xfId="1449"/>
    <cellStyle name="Zvýraznění 3 2 5" xfId="1450"/>
    <cellStyle name="Zvýraznění 4 2 5" xfId="1451"/>
    <cellStyle name="Zvýraznění 5 2 4" xfId="1452"/>
    <cellStyle name="Zvýraznění 6 2 5" xfId="1453"/>
    <cellStyle name="Zvýraznenie1 4" xfId="1454"/>
    <cellStyle name="Zvýraznenie2 4" xfId="1455"/>
    <cellStyle name="Zvýraznenie3 4" xfId="1456"/>
    <cellStyle name="Zvýraznenie4 4" xfId="1457"/>
    <cellStyle name="Zvýraznenie5 4" xfId="1458"/>
    <cellStyle name="Zvýraznenie6 4" xfId="1459"/>
    <cellStyle name="procent 3 4" xfId="1460"/>
    <cellStyle name="měny 2 4" xfId="1461"/>
    <cellStyle name="normální 7 3" xfId="1462"/>
    <cellStyle name="normální 8 3" xfId="1463"/>
    <cellStyle name="_Appendix N_Detailed Price Breakdown 2 3" xfId="1464"/>
    <cellStyle name="_Summary bill of rates COOLINGL_1 2 3" xfId="1465"/>
    <cellStyle name="_Summary bill of rates COOLINGL_2 2 3" xfId="1466"/>
    <cellStyle name="_Summary bill of rates COOLINGL_3 2 3" xfId="1467"/>
    <cellStyle name="_Summary bill of rates VENTILATIONL_1 2 3" xfId="1468"/>
    <cellStyle name="_Summary bill of rates VENTILATIONL_2 2 3" xfId="1469"/>
    <cellStyle name="_Summary bill of rates VENTILATIONL_3 2 3" xfId="1470"/>
    <cellStyle name="¬µrka 3 3" xfId="1471"/>
    <cellStyle name="¬µrka 2 2 4" xfId="1472"/>
    <cellStyle name="20 % – Zvýraznění1 2 2 3" xfId="1473"/>
    <cellStyle name="20 % – Zvýraznění2 2 2 3" xfId="1474"/>
    <cellStyle name="20 % – Zvýraznění3 2 2 3" xfId="1475"/>
    <cellStyle name="20 % – Zvýraznění4 2 2 3" xfId="1476"/>
    <cellStyle name="20 % – Zvýraznění5 2 2 3" xfId="1477"/>
    <cellStyle name="20 % – Zvýraznění6 2 2 3" xfId="1478"/>
    <cellStyle name="20 % - zvýraznenie1 2 3" xfId="1479"/>
    <cellStyle name="20 % - zvýraznenie2 2 3" xfId="1480"/>
    <cellStyle name="20 % - zvýraznenie3 2 3" xfId="1481"/>
    <cellStyle name="20 % - zvýraznenie4 2 3" xfId="1482"/>
    <cellStyle name="20 % - zvýraznenie5 2 3" xfId="1483"/>
    <cellStyle name="20 % - zvýraznenie6 2 3" xfId="1484"/>
    <cellStyle name="40 % – Zvýraznění1 2 2 3" xfId="1485"/>
    <cellStyle name="40 % – Zvýraznění2 2 2 3" xfId="1486"/>
    <cellStyle name="40 % – Zvýraznění3 2 2 3" xfId="1487"/>
    <cellStyle name="40 % – Zvýraznění4 2 2 3" xfId="1488"/>
    <cellStyle name="40 % – Zvýraznění5 2 2 3" xfId="1489"/>
    <cellStyle name="40 % – Zvýraznění6 2 2 3" xfId="1490"/>
    <cellStyle name="40 % - zvýraznenie1 2 3" xfId="1491"/>
    <cellStyle name="40 % - zvýraznenie2 2 3" xfId="1492"/>
    <cellStyle name="40 % - zvýraznenie3 2 3" xfId="1493"/>
    <cellStyle name="40 % - zvýraznenie4 2 3" xfId="1494"/>
    <cellStyle name="40 % - zvýraznenie5 2 3" xfId="1495"/>
    <cellStyle name="40 % - zvýraznenie6 2 3" xfId="1496"/>
    <cellStyle name="60 % – Zvýraznění1 2 2 3" xfId="1497"/>
    <cellStyle name="60 % – Zvýraznění2 2 2 3" xfId="1498"/>
    <cellStyle name="60 % – Zvýraznění3 2 2 3" xfId="1499"/>
    <cellStyle name="60 % – Zvýraznění4 2 2 3" xfId="1500"/>
    <cellStyle name="60 % – Zvýraznění5 2 2 3" xfId="1501"/>
    <cellStyle name="60 % – Zvýraznění6 2 2 3" xfId="1502"/>
    <cellStyle name="60 % - zvýraznenie1 2 3" xfId="1503"/>
    <cellStyle name="60 % - zvýraznenie2 2 3" xfId="1504"/>
    <cellStyle name="60 % - zvýraznenie3 2 3" xfId="1505"/>
    <cellStyle name="60 % - zvýraznenie4 2 3" xfId="1506"/>
    <cellStyle name="60 % - zvýraznenie5 2 3" xfId="1507"/>
    <cellStyle name="60 % - zvýraznenie6 2 3" xfId="1508"/>
    <cellStyle name="Celkem 2 2 4" xfId="1509"/>
    <cellStyle name="ceník 2 3" xfId="1510"/>
    <cellStyle name="Datum 3 3" xfId="1511"/>
    <cellStyle name="Datum 2 2 4" xfId="1512"/>
    <cellStyle name="Dobrá 2 3" xfId="1513"/>
    <cellStyle name="Hlavička 4 3" xfId="1514"/>
    <cellStyle name="Hlavička 2 2 3" xfId="1515"/>
    <cellStyle name="Hlavička 3 2 3" xfId="1516"/>
    <cellStyle name="horní index 2 3" xfId="1517"/>
    <cellStyle name="Chybně 2 2 3" xfId="1518"/>
    <cellStyle name="Kontrolná bunka 2 3" xfId="1519"/>
    <cellStyle name="Kontrolní buňka 2 2 3" xfId="1520"/>
    <cellStyle name="M·na 3 3" xfId="1521"/>
    <cellStyle name="M·na 2 2 4" xfId="1522"/>
    <cellStyle name="měny 2 2 3" xfId="1523"/>
    <cellStyle name="MřížkaNormální 2 3" xfId="1524"/>
    <cellStyle name="NADPIS 1 3 3" xfId="1525"/>
    <cellStyle name="Nadpis1 2 2 4" xfId="1526"/>
    <cellStyle name="Nadpis1 3 3" xfId="1527"/>
    <cellStyle name="Nadpis2 3 3" xfId="1528"/>
    <cellStyle name="Nadpis2 2 2 4" xfId="1529"/>
    <cellStyle name="Nadpis3 4 3" xfId="1530"/>
    <cellStyle name="Nadpis3 2 2 3" xfId="1531"/>
    <cellStyle name="Nadpis3 3 2 3" xfId="1532"/>
    <cellStyle name="Nadpis4 4 3" xfId="1533"/>
    <cellStyle name="Nadpis4 2 2 3" xfId="1534"/>
    <cellStyle name="Nadpis4 3 2 3" xfId="1535"/>
    <cellStyle name="nadpis5 4 3" xfId="1536"/>
    <cellStyle name="nadpis5 2 2 3" xfId="1537"/>
    <cellStyle name="nadpis5 3 2 3" xfId="1538"/>
    <cellStyle name="Neutrálna 2 3" xfId="1539"/>
    <cellStyle name="Neutrální 2 2 3" xfId="1540"/>
    <cellStyle name="normální 2 4 3" xfId="1541"/>
    <cellStyle name="normální 2 2 2 2 3" xfId="1542"/>
    <cellStyle name="normální 3 3 11" xfId="1543"/>
    <cellStyle name="normální 3 2 2 11" xfId="1544"/>
    <cellStyle name="normální 5 2 3" xfId="1545"/>
    <cellStyle name="Pevní 3 3" xfId="1546"/>
    <cellStyle name="Pevní 2 2 4" xfId="1547"/>
    <cellStyle name="POPIS 2 3" xfId="1548"/>
    <cellStyle name="Poznámka 2 2 3" xfId="1549"/>
    <cellStyle name="procent 2 2 3" xfId="1550"/>
    <cellStyle name="procent 3 2 3" xfId="1551"/>
    <cellStyle name="Procenta 3 3" xfId="1552"/>
    <cellStyle name="Procenta 2 2 4" xfId="1553"/>
    <cellStyle name="SAPBEXstdItem 2 3" xfId="1554"/>
    <cellStyle name="Správně 2 2 3" xfId="1555"/>
    <cellStyle name="Styl 1 4 2 3" xfId="1556"/>
    <cellStyle name="UK Price Col 4 3" xfId="1557"/>
    <cellStyle name="UK Price Col 2 2 3" xfId="1558"/>
    <cellStyle name="UK Price Col 3 2 3" xfId="1559"/>
    <cellStyle name="Vstup 2 2 3" xfId="1560"/>
    <cellStyle name="Výpočet 2 2 3" xfId="1561"/>
    <cellStyle name="Výstup 2 2 3" xfId="1562"/>
    <cellStyle name="Zlá 2 3" xfId="1563"/>
    <cellStyle name="Zvýraznění 1 2 2 3" xfId="1564"/>
    <cellStyle name="Zvýraznění 2 2 2 3" xfId="1565"/>
    <cellStyle name="Zvýraznění 3 2 2 3" xfId="1566"/>
    <cellStyle name="Zvýraznění 4 2 2 3" xfId="1567"/>
    <cellStyle name="Zvýraznění 5 2 2 3" xfId="1568"/>
    <cellStyle name="Zvýraznění 6 2 2 3" xfId="1569"/>
    <cellStyle name="Zvýraznenie1 2 3" xfId="1570"/>
    <cellStyle name="Zvýraznenie2 2 3" xfId="1571"/>
    <cellStyle name="Zvýraznenie3 2 3" xfId="1572"/>
    <cellStyle name="Zvýraznenie4 2 3" xfId="1573"/>
    <cellStyle name="Zvýraznenie5 2 3" xfId="1574"/>
    <cellStyle name="Zvýraznenie6 2 3" xfId="1575"/>
    <cellStyle name="20 % – Zvýraznění1 3 3" xfId="1576"/>
    <cellStyle name="20 % – Zvýraznění2 3 3" xfId="1577"/>
    <cellStyle name="20 % – Zvýraznění3 3 3" xfId="1578"/>
    <cellStyle name="20 % – Zvýraznění4 3 3" xfId="1579"/>
    <cellStyle name="20 % – Zvýraznění6 3 3" xfId="1580"/>
    <cellStyle name="40 % – Zvýraznění1 3 3" xfId="1581"/>
    <cellStyle name="40 % – Zvýraznění3 3 3" xfId="1582"/>
    <cellStyle name="40 % – Zvýraznění4 3 3" xfId="1583"/>
    <cellStyle name="40 % – Zvýraznění5 3 3" xfId="1584"/>
    <cellStyle name="40 % – Zvýraznění6 3 3" xfId="1585"/>
    <cellStyle name="60 % – Zvýraznění1 3 3" xfId="1586"/>
    <cellStyle name="60 % – Zvýraznění2 3 3" xfId="1587"/>
    <cellStyle name="60 % – Zvýraznění3 3 3" xfId="1588"/>
    <cellStyle name="60 % – Zvýraznění4 3 3" xfId="1589"/>
    <cellStyle name="60 % – Zvýraznění5 3 3" xfId="1590"/>
    <cellStyle name="60 % – Zvýraznění6 3 3" xfId="1591"/>
    <cellStyle name="Celkem 4 3" xfId="1592"/>
    <cellStyle name="Chybně 3 3" xfId="1593"/>
    <cellStyle name="Neutrální 3 3" xfId="1594"/>
    <cellStyle name="Poznámka 3 4" xfId="1595"/>
    <cellStyle name="Správně 3 3" xfId="1596"/>
    <cellStyle name="Vstup 3 3" xfId="1597"/>
    <cellStyle name="Výpočet 3 3" xfId="1598"/>
    <cellStyle name="Výstup 3 3" xfId="1599"/>
    <cellStyle name="Zvýraznění 1 3 3" xfId="1600"/>
    <cellStyle name="Zvýraznění 2 3 3" xfId="1601"/>
    <cellStyle name="Zvýraznění 3 3 3" xfId="1602"/>
    <cellStyle name="Zvýraznění 4 3 3" xfId="1603"/>
    <cellStyle name="Zvýraznění 6 3 3" xfId="1604"/>
    <cellStyle name="normální 9 4" xfId="1605"/>
    <cellStyle name="¬µrka 2 2 2 4" xfId="1606"/>
    <cellStyle name="¬µrka 2 3 4" xfId="1607"/>
    <cellStyle name="Celkem 2 2 2 4" xfId="1608"/>
    <cellStyle name="Celkem 2 3 4" xfId="1609"/>
    <cellStyle name="Datum 2 2 2 4" xfId="1610"/>
    <cellStyle name="Datum 2 3 4" xfId="1611"/>
    <cellStyle name="Hypertextový odkaz 2 5" xfId="1612"/>
    <cellStyle name="M·na 2 2 2 4" xfId="1613"/>
    <cellStyle name="M·na 2 3 4" xfId="1614"/>
    <cellStyle name="Nadpis1 2 2 2 4" xfId="1615"/>
    <cellStyle name="Nadpis1 2 3 4" xfId="1616"/>
    <cellStyle name="Nadpis2 2 2 2 4" xfId="1617"/>
    <cellStyle name="Nadpis2 2 3 4" xfId="1618"/>
    <cellStyle name="normální 3 3 2 11" xfId="1619"/>
    <cellStyle name="Pevní 2 2 2 4" xfId="1620"/>
    <cellStyle name="Pevní 2 3 4" xfId="1621"/>
    <cellStyle name="Procenta 2 2 2 4" xfId="1622"/>
    <cellStyle name="Procenta 2 3 4" xfId="1623"/>
    <cellStyle name="normální 2 5 3" xfId="1624"/>
    <cellStyle name="Hypertextový odkaz 2 2 3" xfId="1625"/>
    <cellStyle name="procent 2 3 3" xfId="1626"/>
    <cellStyle name="Název 2 2 3" xfId="1627"/>
    <cellStyle name="Nadpis 1 2 2 3" xfId="1628"/>
    <cellStyle name="Nadpis 2 2 2 3" xfId="1629"/>
    <cellStyle name="Nadpis 3 2 2 3" xfId="1630"/>
    <cellStyle name="Nadpis 4 2 2 3" xfId="1631"/>
    <cellStyle name="Správně 2 3 3" xfId="1632"/>
    <cellStyle name="Chybně 2 3 3" xfId="1633"/>
    <cellStyle name="Neutrální 2 3 3" xfId="1634"/>
    <cellStyle name="Vstup 2 3 3" xfId="1635"/>
    <cellStyle name="Výstup 2 3 3" xfId="1636"/>
    <cellStyle name="Výpočet 2 3 3" xfId="1637"/>
    <cellStyle name="Propojená buňka 2 2 3" xfId="1638"/>
    <cellStyle name="Poznámka 2 3 3" xfId="1639"/>
    <cellStyle name="Celkem 2 4 3" xfId="1640"/>
    <cellStyle name="Zvýraznění 1 2 3 3" xfId="1641"/>
    <cellStyle name="20 % – Zvýraznění1 2 3 3" xfId="1642"/>
    <cellStyle name="40 % – Zvýraznění1 2 3 3" xfId="1643"/>
    <cellStyle name="60 % – Zvýraznění1 2 3 3" xfId="1644"/>
    <cellStyle name="Zvýraznění 2 2 3 3" xfId="1645"/>
    <cellStyle name="20 % – Zvýraznění2 2 3 3" xfId="1646"/>
    <cellStyle name="60 % – Zvýraznění2 2 3 3" xfId="1647"/>
    <cellStyle name="Zvýraznění 3 2 3 3" xfId="1648"/>
    <cellStyle name="20 % – Zvýraznění3 2 3 3" xfId="1649"/>
    <cellStyle name="40 % – Zvýraznění3 2 3 3" xfId="1650"/>
    <cellStyle name="60 % – Zvýraznění3 2 3 3" xfId="1651"/>
    <cellStyle name="Zvýraznění 4 2 3 3" xfId="1652"/>
    <cellStyle name="20 % – Zvýraznění4 2 3 3" xfId="1653"/>
    <cellStyle name="40 % – Zvýraznění4 2 3 3" xfId="1654"/>
    <cellStyle name="60 % – Zvýraznění4 2 3 3" xfId="1655"/>
    <cellStyle name="40 % – Zvýraznění5 2 3 3" xfId="1656"/>
    <cellStyle name="60 % – Zvýraznění5 2 3 3" xfId="1657"/>
    <cellStyle name="Zvýraznění 6 2 3 3" xfId="1658"/>
    <cellStyle name="20 % – Zvýraznění6 2 3 3" xfId="1659"/>
    <cellStyle name="40 % – Zvýraznění6 2 3 3" xfId="1660"/>
    <cellStyle name="60 % – Zvýraznění6 2 3 3" xfId="1661"/>
    <cellStyle name="normální 4 3 11" xfId="1662"/>
    <cellStyle name="Poznámka 3 2 3" xfId="1663"/>
    <cellStyle name="40 % – Zvýraznění2 2 3 3" xfId="1664"/>
    <cellStyle name="20 % – Zvýraznění5 2 3 3" xfId="1665"/>
    <cellStyle name="normální 4 21" xfId="1666"/>
    <cellStyle name="normální 3 2 21" xfId="1667"/>
    <cellStyle name="_ABACUS_Matstamm 2 2 2" xfId="1668"/>
    <cellStyle name="_ABACUS_Matstamm 3 2" xfId="1669"/>
    <cellStyle name="_Thoenig_warennummer_Artikel L2_Ergänzung_29 4 2008 3 2" xfId="1670"/>
    <cellStyle name="_Thoenig_warennummer_Artikel L2_Ergänzung_29 4 2008 2 2 2" xfId="1671"/>
    <cellStyle name="_Thoenig_warennummer_ursprung20080508 3 2" xfId="1672"/>
    <cellStyle name="_Thoenig_warennummer_ursprung20080508 2 2 2" xfId="1673"/>
    <cellStyle name="SAPBEXHLevel0 3 2" xfId="1674"/>
    <cellStyle name="SAPBEXHLevel0 2 2 2" xfId="1675"/>
    <cellStyle name="SAPBEXHLevel0X 3 2" xfId="1676"/>
    <cellStyle name="SAPBEXHLevel0X 2 2 2" xfId="1677"/>
    <cellStyle name="SAPBEXHLevel1 3 2" xfId="1678"/>
    <cellStyle name="SAPBEXHLevel1 2 2 2" xfId="1679"/>
    <cellStyle name="SAPBEXHLevel1X 3 2" xfId="1680"/>
    <cellStyle name="SAPBEXHLevel1X 2 2 2" xfId="1681"/>
    <cellStyle name="SAPBEXHLevel2X 3 2" xfId="1682"/>
    <cellStyle name="SAPBEXHLevel2X 2 2 2" xfId="1683"/>
    <cellStyle name="SAPBEXHLevel3 3 2" xfId="1684"/>
    <cellStyle name="SAPBEXHLevel3 2 2 2" xfId="1685"/>
    <cellStyle name="SAPBEXHLevel3X 3 2" xfId="1686"/>
    <cellStyle name="SAPBEXHLevel3X 2 2 2" xfId="1687"/>
    <cellStyle name="normální 3 2 23" xfId="1688"/>
    <cellStyle name="normální 4 23" xfId="1689"/>
    <cellStyle name="normální 4 22" xfId="1690"/>
    <cellStyle name="normální 3 2 22" xfId="1691"/>
    <cellStyle name="normální 14" xfId="1692"/>
    <cellStyle name="normální 3 12" xfId="1693"/>
    <cellStyle name="normální 3 2 25" xfId="1694"/>
    <cellStyle name="normální 4 25" xfId="1695"/>
    <cellStyle name="40 % – Zvýraznění2 3" xfId="1696"/>
    <cellStyle name="20 % – Zvýraznění5 3" xfId="1697"/>
    <cellStyle name="20 % – Zvýraznění1 3 4" xfId="1698"/>
    <cellStyle name="20 % – Zvýraznění2 3 4" xfId="1699"/>
    <cellStyle name="20 % – Zvýraznění3 3 4" xfId="1700"/>
    <cellStyle name="20 % – Zvýraznění4 3 4" xfId="1701"/>
    <cellStyle name="20 % – Zvýraznění6 3 4" xfId="1702"/>
    <cellStyle name="40 % – Zvýraznění1 3 4" xfId="1703"/>
    <cellStyle name="40 % – Zvýraznění3 3 4" xfId="1704"/>
    <cellStyle name="40 % – Zvýraznění4 3 4" xfId="1705"/>
    <cellStyle name="40 % – Zvýraznění5 3 4" xfId="1706"/>
    <cellStyle name="40 % – Zvýraznění6 3 4" xfId="1707"/>
    <cellStyle name="normální 3 3 2 12" xfId="1708"/>
    <cellStyle name="20 % – Zvýraznění1 4" xfId="1709"/>
    <cellStyle name="40 % – Zvýraznění1 4" xfId="1710"/>
    <cellStyle name="20 % – Zvýraznění2 4" xfId="1711"/>
    <cellStyle name="20 % – Zvýraznění3 4" xfId="1712"/>
    <cellStyle name="40 % – Zvýraznění3 4" xfId="1713"/>
    <cellStyle name="20 % – Zvýraznění4 4" xfId="1714"/>
    <cellStyle name="40 % – Zvýraznění4 4" xfId="1715"/>
    <cellStyle name="40 % – Zvýraznění5 4" xfId="1716"/>
    <cellStyle name="20 % – Zvýraznění6 4" xfId="1717"/>
    <cellStyle name="40 % – Zvýraznění6 4" xfId="1718"/>
    <cellStyle name="Poznámka 2 3 4" xfId="1719"/>
    <cellStyle name="20 % – Zvýraznění1 2 3 4" xfId="1720"/>
    <cellStyle name="40 % – Zvýraznění1 2 3 4" xfId="1721"/>
    <cellStyle name="20 % – Zvýraznění2 2 3 4" xfId="1722"/>
    <cellStyle name="20 % – Zvýraznění3 2 3 4" xfId="1723"/>
    <cellStyle name="40 % – Zvýraznění3 2 3 4" xfId="1724"/>
    <cellStyle name="20 % – Zvýraznění4 2 3 4" xfId="1725"/>
    <cellStyle name="40 % – Zvýraznění4 2 3 4" xfId="1726"/>
    <cellStyle name="40 % – Zvýraznění5 2 3 4" xfId="1727"/>
    <cellStyle name="20 % – Zvýraznění6 2 3 4" xfId="1728"/>
    <cellStyle name="40 % – Zvýraznění6 2 3 4" xfId="1729"/>
    <cellStyle name="normální 4 3 12" xfId="1730"/>
    <cellStyle name="Poznámka 3 2 4" xfId="1731"/>
    <cellStyle name="40 % – Zvýraznění2 2 3 4" xfId="1732"/>
    <cellStyle name="20 % – Zvýraznění5 2 3 4" xfId="1733"/>
    <cellStyle name="normální 2 7 3" xfId="1734"/>
    <cellStyle name="_ABACUS_Matstamm 3 3 2" xfId="1735"/>
    <cellStyle name="_ABACUS_Matstamm 2 2 3 2" xfId="1736"/>
    <cellStyle name="_Thoenig_warennummer_Artikel L2_Ergänzung_29 4 2008 3 3 2" xfId="1737"/>
    <cellStyle name="_Thoenig_warennummer_Artikel L2_Ergänzung_29 4 2008 2 2 3 2" xfId="1738"/>
    <cellStyle name="_Thoenig_warennummer_ursprung20080508 3 3 2" xfId="1739"/>
    <cellStyle name="_Thoenig_warennummer_ursprung20080508 2 2 3 2" xfId="1740"/>
    <cellStyle name="SAPBEXHLevel0 3 3 2" xfId="1741"/>
    <cellStyle name="SAPBEXHLevel0 2 2 3 2" xfId="1742"/>
    <cellStyle name="SAPBEXHLevel0X 3 3 2" xfId="1743"/>
    <cellStyle name="SAPBEXHLevel0X 2 2 3 2" xfId="1744"/>
    <cellStyle name="SAPBEXHLevel1 3 3 2" xfId="1745"/>
    <cellStyle name="SAPBEXHLevel1 2 2 3 2" xfId="1746"/>
    <cellStyle name="SAPBEXHLevel1X 3 3 2" xfId="1747"/>
    <cellStyle name="SAPBEXHLevel1X 2 2 3 2" xfId="1748"/>
    <cellStyle name="SAPBEXHLevel2X 3 3 2" xfId="1749"/>
    <cellStyle name="SAPBEXHLevel2X 2 2 3 2" xfId="1750"/>
    <cellStyle name="SAPBEXHLevel3 3 3 2" xfId="1751"/>
    <cellStyle name="SAPBEXHLevel3 2 2 3 2" xfId="1752"/>
    <cellStyle name="SAPBEXHLevel3X 3 3 2" xfId="1753"/>
    <cellStyle name="SAPBEXHLevel3X 2 2 3 2" xfId="1754"/>
    <cellStyle name="normální 13 2" xfId="1755"/>
    <cellStyle name="normální 3 11 2" xfId="1756"/>
    <cellStyle name="20 % – Zvýraznění1 3 3 2" xfId="1757"/>
    <cellStyle name="20 % – Zvýraznění2 3 3 2" xfId="1758"/>
    <cellStyle name="20 % – Zvýraznění3 3 3 2" xfId="1759"/>
    <cellStyle name="20 % – Zvýraznění4 3 3 2" xfId="1760"/>
    <cellStyle name="20 % – Zvýraznění6 3 3 2" xfId="1761"/>
    <cellStyle name="40 % – Zvýraznění1 3 3 2" xfId="1762"/>
    <cellStyle name="40 % – Zvýraznění3 3 3 2" xfId="1763"/>
    <cellStyle name="40 % – Zvýraznění4 3 3 2" xfId="1764"/>
    <cellStyle name="40 % – Zvýraznění5 3 3 2" xfId="1765"/>
    <cellStyle name="40 % – Zvýraznění6 3 3 2" xfId="1766"/>
    <cellStyle name="normální 9 4 2" xfId="1767"/>
    <cellStyle name="normální 3 3 2 11 2" xfId="1768"/>
    <cellStyle name="Poznámka 2 3 3 2" xfId="1769"/>
    <cellStyle name="20 % – Zvýraznění1 2 3 3 2" xfId="1770"/>
    <cellStyle name="40 % – Zvýraznění1 2 3 3 2" xfId="1771"/>
    <cellStyle name="20 % – Zvýraznění2 2 3 3 2" xfId="1772"/>
    <cellStyle name="20 % – Zvýraznění3 2 3 3 2" xfId="1773"/>
    <cellStyle name="40 % – Zvýraznění3 2 3 3 2" xfId="1774"/>
    <cellStyle name="20 % – Zvýraznění4 2 3 3 2" xfId="1775"/>
    <cellStyle name="40 % – Zvýraznění4 2 3 3 2" xfId="1776"/>
    <cellStyle name="40 % – Zvýraznění5 2 3 3 2" xfId="1777"/>
    <cellStyle name="20 % – Zvýraznění6 2 3 3 2" xfId="1778"/>
    <cellStyle name="40 % – Zvýraznění6 2 3 3 2" xfId="1779"/>
    <cellStyle name="normální 4 3 11 2" xfId="1780"/>
    <cellStyle name="Poznámka 3 2 3 2" xfId="1781"/>
    <cellStyle name="40 % – Zvýraznění2 2 3 3 2" xfId="1782"/>
    <cellStyle name="20 % – Zvýraznění5 2 3 3 2" xfId="1783"/>
    <cellStyle name="¬µrka 6" xfId="1784"/>
    <cellStyle name="20 % – Zvýraznění5 5" xfId="1785"/>
    <cellStyle name="40 % – Zvýraznění2 5" xfId="1786"/>
    <cellStyle name="Date 4" xfId="1787"/>
    <cellStyle name="Datum 6" xfId="1788"/>
    <cellStyle name="Fixed 4" xfId="1789"/>
    <cellStyle name="HEADING1 4" xfId="1790"/>
    <cellStyle name="HEADING2 4" xfId="1791"/>
    <cellStyle name="Headline I 5" xfId="1792"/>
    <cellStyle name="Headline II 5" xfId="1793"/>
    <cellStyle name="M·na 6" xfId="1794"/>
    <cellStyle name="Nadpis1 6" xfId="1795"/>
    <cellStyle name="Nadpis2 6" xfId="1796"/>
    <cellStyle name="Pevní 6" xfId="1797"/>
    <cellStyle name="Procenta 6" xfId="1798"/>
    <cellStyle name="Total 4" xfId="1799"/>
    <cellStyle name="normální 3 14" xfId="1800"/>
    <cellStyle name="Poznámka 2 6" xfId="1801"/>
    <cellStyle name="20 % – Zvýraznění1 2 7" xfId="1802"/>
    <cellStyle name="40 % – Zvýraznění1 2 7" xfId="1803"/>
    <cellStyle name="20 % – Zvýraznění2 2 7" xfId="1804"/>
    <cellStyle name="20 % – Zvýraznění3 2 7" xfId="1805"/>
    <cellStyle name="40 % – Zvýraznění3 2 7" xfId="1806"/>
    <cellStyle name="20 % – Zvýraznění4 2 7" xfId="1807"/>
    <cellStyle name="40 % – Zvýraznění4 2 7" xfId="1808"/>
    <cellStyle name="40 % – Zvýraznění5 2 7" xfId="1809"/>
    <cellStyle name="20 % – Zvýraznění6 2 7" xfId="1810"/>
    <cellStyle name="40 % – Zvýraznění6 2 7" xfId="1811"/>
    <cellStyle name="20 % – Zvýraznění1 5" xfId="1812"/>
    <cellStyle name="40 % – Zvýraznění1 5" xfId="1813"/>
    <cellStyle name="20 % – Zvýraznění2 5" xfId="1814"/>
    <cellStyle name="20 % – Zvýraznění3 5" xfId="1815"/>
    <cellStyle name="40 % – Zvýraznění3 5" xfId="1816"/>
    <cellStyle name="20 % – Zvýraznění4 5" xfId="1817"/>
    <cellStyle name="40 % – Zvýraznění4 5" xfId="1818"/>
    <cellStyle name="40 % – Zvýraznění5 5" xfId="1819"/>
    <cellStyle name="20 % – Zvýraznění6 5" xfId="1820"/>
    <cellStyle name="40 % – Zvýraznění6 5" xfId="1821"/>
    <cellStyle name="normální 15 2" xfId="1822"/>
    <cellStyle name="normální 3 13 2" xfId="1823"/>
    <cellStyle name="40 % – Zvýraznění2 4 2" xfId="1824"/>
    <cellStyle name="20 % – Zvýraznění5 4 2" xfId="1825"/>
    <cellStyle name="20 % – Zvýraznění1 3 5" xfId="1826"/>
    <cellStyle name="20 % – Zvýraznění2 3 5" xfId="1827"/>
    <cellStyle name="20 % – Zvýraznění3 3 5" xfId="1828"/>
    <cellStyle name="20 % – Zvýraznění4 3 5" xfId="1829"/>
    <cellStyle name="20 % – Zvýraznění6 3 5" xfId="1830"/>
    <cellStyle name="40 % – Zvýraznění1 3 5" xfId="1831"/>
    <cellStyle name="40 % – Zvýraznění3 3 5" xfId="1832"/>
    <cellStyle name="40 % – Zvýraznění4 3 5" xfId="1833"/>
    <cellStyle name="40 % – Zvýraznění5 3 5" xfId="1834"/>
    <cellStyle name="40 % – Zvýraznění6 3 5" xfId="1835"/>
    <cellStyle name="normální 9 5" xfId="1836"/>
    <cellStyle name="normální 3 3 2 13" xfId="1837"/>
    <cellStyle name="Poznámka 2 3 5" xfId="1838"/>
    <cellStyle name="20 % – Zvýraznění1 2 3 5" xfId="1839"/>
    <cellStyle name="40 % – Zvýraznění1 2 3 5" xfId="1840"/>
    <cellStyle name="20 % – Zvýraznění2 2 3 5" xfId="1841"/>
    <cellStyle name="20 % – Zvýraznění3 2 3 5" xfId="1842"/>
    <cellStyle name="40 % – Zvýraznění3 2 3 5" xfId="1843"/>
    <cellStyle name="20 % – Zvýraznění4 2 3 5" xfId="1844"/>
    <cellStyle name="40 % – Zvýraznění4 2 3 5" xfId="1845"/>
    <cellStyle name="40 % – Zvýraznění5 2 3 5" xfId="1846"/>
    <cellStyle name="20 % – Zvýraznění6 2 3 5" xfId="1847"/>
    <cellStyle name="40 % – Zvýraznění6 2 3 5" xfId="1848"/>
    <cellStyle name="normální 4 3 13" xfId="1849"/>
    <cellStyle name="Poznámka 3 2 5" xfId="1850"/>
    <cellStyle name="40 % – Zvýraznění2 2 3 5" xfId="1851"/>
    <cellStyle name="20 % – Zvýraznění5 2 3 5" xfId="1852"/>
    <cellStyle name="_920 VilaKobylisyčástF11 MaR Rozpočet090617 2 2 3" xfId="1853"/>
    <cellStyle name="_ABACUS_Matstamm 4" xfId="1854"/>
    <cellStyle name="_ABACUS_Matstamm 2 3" xfId="1855"/>
    <cellStyle name="_Appendix N_Detailed Price Breakdown 3 3" xfId="1856"/>
    <cellStyle name="_CCTV (d) 2 2 3" xfId="1857"/>
    <cellStyle name="_ezs 2 2 2 3" xfId="1858"/>
    <cellStyle name="_ezs 3 2 3" xfId="1859"/>
    <cellStyle name="_PS_M_93_02_slaboproud 2 2 3" xfId="1860"/>
    <cellStyle name="_ROZPIS NÁKLADŮ 2 2 3" xfId="1861"/>
    <cellStyle name="_ROZPOČET 2 2 2 3" xfId="1862"/>
    <cellStyle name="_ROZPOČET 3 2 3" xfId="1863"/>
    <cellStyle name="_Summary bill of rates COOLINGL 2 3" xfId="1864"/>
    <cellStyle name="_Summary bill of rates COOLINGL_1 3 3" xfId="1865"/>
    <cellStyle name="_Summary bill of rates COOLINGL_2 3 3" xfId="1866"/>
    <cellStyle name="_Summary bill of rates COOLINGL_3 3 3" xfId="1867"/>
    <cellStyle name="_Summary bill of rates VENTILATIONL 2 3" xfId="1868"/>
    <cellStyle name="_Summary bill of rates VENTILATIONL_1 3 3" xfId="1869"/>
    <cellStyle name="_Summary bill of rates VENTILATIONL_2 3 3" xfId="1870"/>
    <cellStyle name="_Summary bill of rates VENTILATIONL_3 3 3" xfId="1871"/>
    <cellStyle name="_Thoenig_warennummer_Artikel L2_Ergänzung_29 4 2008 4" xfId="1872"/>
    <cellStyle name="_Thoenig_warennummer_Artikel L2_Ergänzung_29 4 2008 2 3" xfId="1873"/>
    <cellStyle name="_Thoenig_warennummer_ursprung20080508 4" xfId="1874"/>
    <cellStyle name="_Thoenig_warennummer_ursprung20080508 2 3" xfId="1875"/>
    <cellStyle name="_VilaDomyKobylisy VýkazVýměr090424 2 2 3" xfId="1876"/>
    <cellStyle name="¬µrka 2 4 3" xfId="1877"/>
    <cellStyle name="¬µrka 2 2 2 2 3" xfId="1878"/>
    <cellStyle name="¬µrka 2 3 2 3" xfId="1879"/>
    <cellStyle name="¬µrka 4 2 3" xfId="1880"/>
    <cellStyle name="Celkem 2 5 3" xfId="1881"/>
    <cellStyle name="Celkem 2 2 2 2 3" xfId="1882"/>
    <cellStyle name="Celkem 2 3 2 3" xfId="1883"/>
    <cellStyle name="Date 2 4 3" xfId="1884"/>
    <cellStyle name="Date 2 2 2 3" xfId="1885"/>
    <cellStyle name="Date 2 3 2 3" xfId="1886"/>
    <cellStyle name="Datum 2 4 3" xfId="1887"/>
    <cellStyle name="Datum 2 2 2 2 3" xfId="1888"/>
    <cellStyle name="Datum 2 3 2 3" xfId="1889"/>
    <cellStyle name="Datum 4 2 3" xfId="1890"/>
    <cellStyle name="Fixed 2 4 3" xfId="1891"/>
    <cellStyle name="Fixed 2 2 2 3" xfId="1892"/>
    <cellStyle name="Fixed 2 3 2 3" xfId="1893"/>
    <cellStyle name="HEADING1 2 4 3" xfId="1894"/>
    <cellStyle name="HEADING1 2 2 2 3" xfId="1895"/>
    <cellStyle name="HEADING1 2 3 2 3" xfId="1896"/>
    <cellStyle name="HEADING2 2 4 3" xfId="1897"/>
    <cellStyle name="HEADING2 2 2 2 3" xfId="1898"/>
    <cellStyle name="HEADING2 2 3 2 3" xfId="1899"/>
    <cellStyle name="Headline I 2 4 3" xfId="1900"/>
    <cellStyle name="Headline I 2 2 3 3" xfId="1901"/>
    <cellStyle name="Headline I 2 2 2 2 3" xfId="1902"/>
    <cellStyle name="Headline I 2 3 2 3" xfId="1903"/>
    <cellStyle name="Headline I 3 2 3" xfId="1904"/>
    <cellStyle name="Headline II 2 4 3" xfId="1905"/>
    <cellStyle name="Headline II 2 2 3 3" xfId="1906"/>
    <cellStyle name="Headline II 2 2 2 2 3" xfId="1907"/>
    <cellStyle name="Headline II 2 3 2 3" xfId="1908"/>
    <cellStyle name="Headline II 3 2 3" xfId="1909"/>
    <cellStyle name="M·na 2 4 3" xfId="1910"/>
    <cellStyle name="M·na 2 2 2 2 3" xfId="1911"/>
    <cellStyle name="M·na 2 3 2 3" xfId="1912"/>
    <cellStyle name="M·na 4 2 3" xfId="1913"/>
    <cellStyle name="Nadpis1 2 4 3" xfId="1914"/>
    <cellStyle name="Nadpis1 2 2 2 2 3" xfId="1915"/>
    <cellStyle name="Nadpis1 2 3 2 3" xfId="1916"/>
    <cellStyle name="Nadpis1 4 2 3" xfId="1917"/>
    <cellStyle name="Nadpis2 2 4 3" xfId="1918"/>
    <cellStyle name="Nadpis2 2 2 2 2 3" xfId="1919"/>
    <cellStyle name="Nadpis2 2 3 2 3" xfId="1920"/>
    <cellStyle name="Nadpis2 4 2 3" xfId="1921"/>
    <cellStyle name="normální 2 2 3 3" xfId="1922"/>
    <cellStyle name="normální 2 3 2 3" xfId="1923"/>
    <cellStyle name="normální 3 4 6 3" xfId="1924"/>
    <cellStyle name="normální 4 2 8 3" xfId="1925"/>
    <cellStyle name="normální 6 3 3" xfId="1926"/>
    <cellStyle name="normální 9 2 3" xfId="1927"/>
    <cellStyle name="Pevní 2 4 3" xfId="1928"/>
    <cellStyle name="Pevní 2 2 2 2 3" xfId="1929"/>
    <cellStyle name="Pevní 2 3 2 3" xfId="1930"/>
    <cellStyle name="Pevní 4 2 3" xfId="1931"/>
    <cellStyle name="Poznámka 2 4 3" xfId="1932"/>
    <cellStyle name="procent 2 4 3" xfId="1933"/>
    <cellStyle name="Procenta 2 4 3" xfId="1934"/>
    <cellStyle name="Procenta 2 2 2 2 3" xfId="1935"/>
    <cellStyle name="Procenta 2 3 2 3" xfId="1936"/>
    <cellStyle name="Procenta 4 2 3" xfId="1937"/>
    <cellStyle name="SAPBEXHLevel0 4" xfId="1938"/>
    <cellStyle name="SAPBEXHLevel0 2 3" xfId="1939"/>
    <cellStyle name="SAPBEXHLevel0X 4" xfId="1940"/>
    <cellStyle name="SAPBEXHLevel0X 2 3" xfId="1941"/>
    <cellStyle name="SAPBEXHLevel1 4" xfId="1942"/>
    <cellStyle name="SAPBEXHLevel1 2 3" xfId="1943"/>
    <cellStyle name="SAPBEXHLevel1X 4" xfId="1944"/>
    <cellStyle name="SAPBEXHLevel1X 2 3" xfId="1945"/>
    <cellStyle name="SAPBEXHLevel2X 4" xfId="1946"/>
    <cellStyle name="SAPBEXHLevel2X 2 3" xfId="1947"/>
    <cellStyle name="SAPBEXHLevel3 4" xfId="1948"/>
    <cellStyle name="SAPBEXHLevel3 2 3" xfId="1949"/>
    <cellStyle name="SAPBEXHLevel3X 4" xfId="1950"/>
    <cellStyle name="SAPBEXHLevel3X 2 3" xfId="1951"/>
    <cellStyle name="Styl 1 2 2 2 3" xfId="1952"/>
    <cellStyle name="Styl 1 3 2 2 3" xfId="1953"/>
    <cellStyle name="Styl 1 5 2 3" xfId="1954"/>
    <cellStyle name="Total 2 4 3" xfId="1955"/>
    <cellStyle name="Total 2 2 3 3" xfId="1956"/>
    <cellStyle name="Total 2 2 2 2 3" xfId="1957"/>
    <cellStyle name="Total 2 3 2 3" xfId="1958"/>
    <cellStyle name="Total 3 2 3" xfId="1959"/>
    <cellStyle name="¬µrka 2 5 2" xfId="1960"/>
    <cellStyle name="¬µrka 2 2 2 3 2" xfId="1961"/>
    <cellStyle name="¬µrka 2 3 3 2" xfId="1962"/>
    <cellStyle name="normální 2 7 4" xfId="1963"/>
    <cellStyle name="Date 3 2" xfId="1964"/>
    <cellStyle name="Datum 5 2" xfId="1965"/>
    <cellStyle name="Celkem 2 6 2" xfId="1966"/>
    <cellStyle name="Celkem 2 2 2 3 2" xfId="1967"/>
    <cellStyle name="Celkem 2 3 3 2" xfId="1968"/>
    <cellStyle name="Datum 2 5 2" xfId="1969"/>
    <cellStyle name="Fixed 3 2" xfId="1970"/>
    <cellStyle name="Datum 2 2 2 3 2" xfId="1971"/>
    <cellStyle name="Datum 2 3 3 2" xfId="1972"/>
    <cellStyle name="HEADING1 3 2" xfId="1973"/>
    <cellStyle name="HEADING2 3 2" xfId="1974"/>
    <cellStyle name="Headline I 4 2" xfId="1975"/>
    <cellStyle name="Headline II 4 2" xfId="1976"/>
    <cellStyle name="M·na 5 2" xfId="1977"/>
    <cellStyle name="M·na 2 5 2" xfId="1978"/>
    <cellStyle name="M·na 2 2 2 3 2" xfId="1979"/>
    <cellStyle name="M·na 2 3 3 2" xfId="1980"/>
    <cellStyle name="Nadpis1 5 2" xfId="1981"/>
    <cellStyle name="Nadpis1 2 5 2" xfId="1982"/>
    <cellStyle name="Nadpis1 2 2 2 3 2" xfId="1983"/>
    <cellStyle name="Nadpis1 2 3 3 2" xfId="1984"/>
    <cellStyle name="Nadpis2 5 2" xfId="1985"/>
    <cellStyle name="Nadpis2 2 5 2" xfId="1986"/>
    <cellStyle name="Nadpis2 2 2 2 3 2" xfId="1987"/>
    <cellStyle name="Nadpis2 2 3 3 2" xfId="1988"/>
    <cellStyle name="Pevní 2 5 2" xfId="1989"/>
    <cellStyle name="Pevní 2 2 2 3 2" xfId="1990"/>
    <cellStyle name="Pevní 2 3 3 2" xfId="1991"/>
    <cellStyle name="Pevní 5 2" xfId="1992"/>
    <cellStyle name="Procenta 2 5 2" xfId="1993"/>
    <cellStyle name="Procenta 2 2 2 3 2" xfId="1994"/>
    <cellStyle name="Procenta 2 3 3 2" xfId="1995"/>
    <cellStyle name="Procenta 5 2" xfId="1996"/>
    <cellStyle name="¬µrka 5 2" xfId="1997"/>
    <cellStyle name="¬µrka 2 4 2 2" xfId="1998"/>
    <cellStyle name="¬µrka 2 2 2 2 2 2" xfId="1999"/>
    <cellStyle name="¬µrka 2 3 2 2 2" xfId="2000"/>
    <cellStyle name="¬µrka 4 2 2 2" xfId="2001"/>
    <cellStyle name="Celkem 2 5 2 2" xfId="2002"/>
    <cellStyle name="Celkem 2 2 2 2 2 2" xfId="2003"/>
    <cellStyle name="Celkem 2 3 2 2 2" xfId="2004"/>
    <cellStyle name="Date 2 4 2 2" xfId="2005"/>
    <cellStyle name="Date 2 2 2 2 2" xfId="2006"/>
    <cellStyle name="Date 2 3 2 2 2" xfId="2007"/>
    <cellStyle name="Datum 2 4 2 2" xfId="2008"/>
    <cellStyle name="Datum 2 2 2 2 2 2" xfId="2009"/>
    <cellStyle name="Datum 2 3 2 2 2" xfId="2010"/>
    <cellStyle name="Datum 4 2 2 2" xfId="2011"/>
    <cellStyle name="Fixed 2 4 2 2" xfId="2012"/>
    <cellStyle name="Fixed 2 2 2 2 2" xfId="2013"/>
    <cellStyle name="Fixed 2 3 2 2 2" xfId="2014"/>
    <cellStyle name="HEADING1 2 4 2 2" xfId="2015"/>
    <cellStyle name="HEADING1 2 2 2 2 2" xfId="2016"/>
    <cellStyle name="HEADING1 2 3 2 2 2" xfId="2017"/>
    <cellStyle name="HEADING2 2 4 2 2" xfId="2018"/>
    <cellStyle name="HEADING2 2 2 2 2 2" xfId="2019"/>
    <cellStyle name="HEADING2 2 3 2 2 2" xfId="2020"/>
    <cellStyle name="Headline I 2 4 2 2" xfId="2021"/>
    <cellStyle name="Headline I 2 2 3 2 2" xfId="2022"/>
    <cellStyle name="Headline I 2 2 2 2 2 2" xfId="2023"/>
    <cellStyle name="Headline I 2 3 2 2 2" xfId="2024"/>
    <cellStyle name="Headline I 3 2 2 2" xfId="2025"/>
    <cellStyle name="Headline II 2 4 2 2" xfId="2026"/>
    <cellStyle name="Headline II 2 2 3 2 2" xfId="2027"/>
    <cellStyle name="Headline II 2 2 2 2 2 2" xfId="2028"/>
    <cellStyle name="Headline II 2 3 2 2 2" xfId="2029"/>
    <cellStyle name="Headline II 3 2 2 2" xfId="2030"/>
    <cellStyle name="M·na 2 4 2 2" xfId="2031"/>
    <cellStyle name="M·na 2 2 2 2 2 2" xfId="2032"/>
    <cellStyle name="M·na 2 3 2 2 2" xfId="2033"/>
    <cellStyle name="M·na 4 2 2 2" xfId="2034"/>
    <cellStyle name="Nadpis1 2 4 2 2" xfId="2035"/>
    <cellStyle name="Nadpis1 2 2 2 2 2 2" xfId="2036"/>
    <cellStyle name="Nadpis1 2 3 2 2 2" xfId="2037"/>
    <cellStyle name="Nadpis1 4 2 2 2" xfId="2038"/>
    <cellStyle name="Nadpis2 2 4 2 2" xfId="2039"/>
    <cellStyle name="Nadpis2 2 2 2 2 2 2" xfId="2040"/>
    <cellStyle name="Nadpis2 2 3 2 2 2" xfId="2041"/>
    <cellStyle name="Nadpis2 4 2 2 2" xfId="2042"/>
    <cellStyle name="Pevní 2 4 2 2" xfId="2043"/>
    <cellStyle name="Pevní 2 2 2 2 2 2" xfId="2044"/>
    <cellStyle name="Pevní 2 3 2 2 2" xfId="2045"/>
    <cellStyle name="Pevní 4 2 2 2" xfId="2046"/>
    <cellStyle name="Procenta 2 4 2 2" xfId="2047"/>
    <cellStyle name="Procenta 2 2 2 2 2 2" xfId="2048"/>
    <cellStyle name="Procenta 2 3 2 2 2" xfId="2049"/>
    <cellStyle name="Procenta 4 2 2 2" xfId="2050"/>
    <cellStyle name="Total 2 4 2 2" xfId="2051"/>
    <cellStyle name="Total 2 2 3 2 2" xfId="2052"/>
    <cellStyle name="Total 2 2 2 2 2 2" xfId="2053"/>
    <cellStyle name="Total 2 3 2 2 2" xfId="2054"/>
    <cellStyle name="Total 3 2 2 2" xfId="2055"/>
    <cellStyle name="_ABACUS_Matstamm 3 3 3" xfId="2056"/>
    <cellStyle name="_ABACUS_Matstamm 2 2 3 3" xfId="2057"/>
    <cellStyle name="_Thoenig_warennummer_Artikel L2_Ergänzung_29 4 2008 3 3 3" xfId="2058"/>
    <cellStyle name="_Thoenig_warennummer_Artikel L2_Ergänzung_29 4 2008 2 2 3 3" xfId="2059"/>
    <cellStyle name="_Thoenig_warennummer_ursprung20080508 3 3 3" xfId="2060"/>
    <cellStyle name="_Thoenig_warennummer_ursprung20080508 2 2 3 3" xfId="2061"/>
    <cellStyle name="SAPBEXHLevel0 3 3 3" xfId="2062"/>
    <cellStyle name="SAPBEXHLevel0 2 2 3 3" xfId="2063"/>
    <cellStyle name="SAPBEXHLevel0X 3 3 3" xfId="2064"/>
    <cellStyle name="SAPBEXHLevel0X 2 2 3 3" xfId="2065"/>
    <cellStyle name="SAPBEXHLevel1 3 3 3" xfId="2066"/>
    <cellStyle name="SAPBEXHLevel1 2 2 3 3" xfId="2067"/>
    <cellStyle name="SAPBEXHLevel1X 3 3 3" xfId="2068"/>
    <cellStyle name="SAPBEXHLevel1X 2 2 3 3" xfId="2069"/>
    <cellStyle name="SAPBEXHLevel2X 3 3 3" xfId="2070"/>
    <cellStyle name="SAPBEXHLevel2X 2 2 3 3" xfId="2071"/>
    <cellStyle name="SAPBEXHLevel3 3 3 3" xfId="2072"/>
    <cellStyle name="SAPBEXHLevel3 2 2 3 3" xfId="2073"/>
    <cellStyle name="SAPBEXHLevel3X 3 3 3" xfId="2074"/>
    <cellStyle name="SAPBEXHLevel3X 2 2 3 3" xfId="2075"/>
    <cellStyle name="normální 13 3" xfId="2076"/>
    <cellStyle name="normální 3 11 3" xfId="2077"/>
    <cellStyle name="20 % – Zvýraznění1 3 3 3" xfId="2078"/>
    <cellStyle name="20 % – Zvýraznění2 3 3 3" xfId="2079"/>
    <cellStyle name="20 % – Zvýraznění3 3 3 3" xfId="2080"/>
    <cellStyle name="20 % – Zvýraznění4 3 3 3" xfId="2081"/>
    <cellStyle name="20 % – Zvýraznění6 3 3 3" xfId="2082"/>
    <cellStyle name="40 % – Zvýraznění1 3 3 3" xfId="2083"/>
    <cellStyle name="40 % – Zvýraznění3 3 3 3" xfId="2084"/>
    <cellStyle name="40 % – Zvýraznění4 3 3 3" xfId="2085"/>
    <cellStyle name="40 % – Zvýraznění5 3 3 3" xfId="2086"/>
    <cellStyle name="40 % – Zvýraznění6 3 3 3" xfId="2087"/>
    <cellStyle name="normální 9 4 3" xfId="2088"/>
    <cellStyle name="normální 3 3 2 11 3" xfId="2089"/>
    <cellStyle name="Poznámka 2 3 3 3" xfId="2090"/>
    <cellStyle name="20 % – Zvýraznění1 2 3 3 3" xfId="2091"/>
    <cellStyle name="40 % – Zvýraznění1 2 3 3 3" xfId="2092"/>
    <cellStyle name="20 % – Zvýraznění2 2 3 3 3" xfId="2093"/>
    <cellStyle name="20 % – Zvýraznění3 2 3 3 3" xfId="2094"/>
    <cellStyle name="40 % – Zvýraznění3 2 3 3 3" xfId="2095"/>
    <cellStyle name="20 % – Zvýraznění4 2 3 3 3" xfId="2096"/>
    <cellStyle name="40 % – Zvýraznění4 2 3 3 3" xfId="2097"/>
    <cellStyle name="40 % – Zvýraznění5 2 3 3 3" xfId="2098"/>
    <cellStyle name="20 % – Zvýraznění6 2 3 3 3" xfId="2099"/>
    <cellStyle name="40 % – Zvýraznění6 2 3 3 3" xfId="2100"/>
    <cellStyle name="normální 4 3 11 3" xfId="2101"/>
    <cellStyle name="Poznámka 3 2 3 3" xfId="2102"/>
    <cellStyle name="40 % – Zvýraznění2 2 3 3 3" xfId="2103"/>
    <cellStyle name="20 % – Zvýraznění5 2 3 3 3" xfId="2104"/>
    <cellStyle name="normální 14 2" xfId="2105"/>
    <cellStyle name="normální 3 12 2" xfId="2106"/>
    <cellStyle name="40 % – Zvýraznění2 3 2" xfId="2107"/>
    <cellStyle name="20 % – Zvýraznění5 3 2" xfId="2108"/>
    <cellStyle name="20 % – Zvýraznění1 3 4 2" xfId="2109"/>
    <cellStyle name="20 % – Zvýraznění2 3 4 2" xfId="2110"/>
    <cellStyle name="20 % – Zvýraznění3 3 4 2" xfId="2111"/>
    <cellStyle name="20 % – Zvýraznění4 3 4 2" xfId="2112"/>
    <cellStyle name="20 % – Zvýraznění6 3 4 2" xfId="2113"/>
    <cellStyle name="40 % – Zvýraznění1 3 4 2" xfId="2114"/>
    <cellStyle name="40 % – Zvýraznění3 3 4 2" xfId="2115"/>
    <cellStyle name="40 % – Zvýraznění4 3 4 2" xfId="2116"/>
    <cellStyle name="40 % – Zvýraznění5 3 4 2" xfId="2117"/>
    <cellStyle name="40 % – Zvýraznění6 3 4 2" xfId="2118"/>
    <cellStyle name="normální 3 3 2 12 2" xfId="2119"/>
    <cellStyle name="20 % – Zvýraznění1 4 2" xfId="2120"/>
    <cellStyle name="40 % – Zvýraznění1 4 2" xfId="2121"/>
    <cellStyle name="20 % – Zvýraznění2 4 2" xfId="2122"/>
    <cellStyle name="20 % – Zvýraznění3 4 2" xfId="2123"/>
    <cellStyle name="40 % – Zvýraznění3 4 2" xfId="2124"/>
    <cellStyle name="20 % – Zvýraznění4 4 2" xfId="2125"/>
    <cellStyle name="40 % – Zvýraznění4 4 2" xfId="2126"/>
    <cellStyle name="40 % – Zvýraznění5 4 2" xfId="2127"/>
    <cellStyle name="20 % – Zvýraznění6 4 2" xfId="2128"/>
    <cellStyle name="40 % – Zvýraznění6 4 2" xfId="2129"/>
    <cellStyle name="Poznámka 2 3 4 2" xfId="2130"/>
    <cellStyle name="20 % – Zvýraznění1 2 3 4 2" xfId="2131"/>
    <cellStyle name="40 % – Zvýraznění1 2 3 4 2" xfId="2132"/>
    <cellStyle name="20 % – Zvýraznění2 2 3 4 2" xfId="2133"/>
    <cellStyle name="20 % – Zvýraznění3 2 3 4 2" xfId="2134"/>
    <cellStyle name="40 % – Zvýraznění3 2 3 4 2" xfId="2135"/>
    <cellStyle name="20 % – Zvýraznění4 2 3 4 2" xfId="2136"/>
    <cellStyle name="40 % – Zvýraznění4 2 3 4 2" xfId="2137"/>
    <cellStyle name="40 % – Zvýraznění5 2 3 4 2" xfId="2138"/>
    <cellStyle name="20 % – Zvýraznění6 2 3 4 2" xfId="2139"/>
    <cellStyle name="40 % – Zvýraznění6 2 3 4 2" xfId="2140"/>
    <cellStyle name="normální 4 3 12 2" xfId="2141"/>
    <cellStyle name="Poznámka 3 2 4 2" xfId="2142"/>
    <cellStyle name="40 % – Zvýraznění2 2 3 4 2" xfId="2143"/>
    <cellStyle name="20 % – Zvýraznění5 2 3 4 2" xfId="2144"/>
    <cellStyle name="normální 2 7 3 2" xfId="2145"/>
    <cellStyle name="normální 13 2 2" xfId="2146"/>
    <cellStyle name="normální 3 11 2 2" xfId="2147"/>
    <cellStyle name="20 % – Zvýraznění1 3 3 2 2" xfId="2148"/>
    <cellStyle name="20 % – Zvýraznění2 3 3 2 2" xfId="2149"/>
    <cellStyle name="20 % – Zvýraznění3 3 3 2 2" xfId="2150"/>
    <cellStyle name="20 % – Zvýraznění4 3 3 2 2" xfId="2151"/>
    <cellStyle name="20 % – Zvýraznění6 3 3 2 2" xfId="2152"/>
    <cellStyle name="40 % – Zvýraznění1 3 3 2 2" xfId="2153"/>
    <cellStyle name="40 % – Zvýraznění3 3 3 2 2" xfId="2154"/>
    <cellStyle name="40 % – Zvýraznění4 3 3 2 2" xfId="2155"/>
    <cellStyle name="40 % – Zvýraznění5 3 3 2 2" xfId="2156"/>
    <cellStyle name="40 % – Zvýraznění6 3 3 2 2" xfId="2157"/>
    <cellStyle name="normální 3 3 2 11 2 2" xfId="2158"/>
    <cellStyle name="Poznámka 2 3 3 2 2" xfId="2159"/>
    <cellStyle name="20 % – Zvýraznění1 2 3 3 2 2" xfId="2160"/>
    <cellStyle name="40 % – Zvýraznění1 2 3 3 2 2" xfId="2161"/>
    <cellStyle name="20 % – Zvýraznění2 2 3 3 2 2" xfId="2162"/>
    <cellStyle name="20 % – Zvýraznění3 2 3 3 2 2" xfId="2163"/>
    <cellStyle name="40 % – Zvýraznění3 2 3 3 2 2" xfId="2164"/>
    <cellStyle name="20 % – Zvýraznění4 2 3 3 2 2" xfId="2165"/>
    <cellStyle name="40 % – Zvýraznění4 2 3 3 2 2" xfId="2166"/>
    <cellStyle name="40 % – Zvýraznění5 2 3 3 2 2" xfId="2167"/>
    <cellStyle name="20 % – Zvýraznění6 2 3 3 2 2" xfId="2168"/>
    <cellStyle name="40 % – Zvýraznění6 2 3 3 2 2" xfId="2169"/>
    <cellStyle name="normální 4 3 11 2 2" xfId="2170"/>
    <cellStyle name="Poznámka 3 2 3 2 2" xfId="2171"/>
    <cellStyle name="40 % – Zvýraznění2 2 3 3 2 2" xfId="2172"/>
    <cellStyle name="20 % – Zvýraznění5 2 3 3 2 2" xfId="2173"/>
    <cellStyle name="20 % – Zvýraznění5 6" xfId="2174"/>
    <cellStyle name="40 % – Zvýraznění2 6" xfId="2175"/>
    <cellStyle name="normální 3 15" xfId="2176"/>
    <cellStyle name="Poznámka 2 7" xfId="2177"/>
    <cellStyle name="20 % – Zvýraznění1 2 8" xfId="2178"/>
    <cellStyle name="40 % – Zvýraznění1 2 8" xfId="2179"/>
    <cellStyle name="20 % – Zvýraznění2 2 8" xfId="2180"/>
    <cellStyle name="20 % – Zvýraznění3 2 8" xfId="2181"/>
    <cellStyle name="40 % – Zvýraznění3 2 8" xfId="2182"/>
    <cellStyle name="20 % – Zvýraznění4 2 8" xfId="2183"/>
    <cellStyle name="40 % – Zvýraznění4 2 8" xfId="2184"/>
    <cellStyle name="40 % – Zvýraznění5 2 8" xfId="2185"/>
    <cellStyle name="20 % – Zvýraznění6 2 8" xfId="2186"/>
    <cellStyle name="40 % – Zvýraznění6 2 8" xfId="2187"/>
    <cellStyle name="20 % – Zvýraznění1 6" xfId="2188"/>
    <cellStyle name="40 % – Zvýraznění1 6" xfId="2189"/>
    <cellStyle name="20 % – Zvýraznění2 6" xfId="2190"/>
    <cellStyle name="20 % – Zvýraznění3 6" xfId="2191"/>
    <cellStyle name="40 % – Zvýraznění3 6" xfId="2192"/>
    <cellStyle name="20 % – Zvýraznění4 6" xfId="2193"/>
    <cellStyle name="40 % – Zvýraznění4 6" xfId="2194"/>
    <cellStyle name="40 % – Zvýraznění5 6" xfId="2195"/>
    <cellStyle name="20 % – Zvýraznění6 6" xfId="2196"/>
    <cellStyle name="40 % – Zvýraznění6 6" xfId="2197"/>
    <cellStyle name="normální 15 3" xfId="2198"/>
    <cellStyle name="normální 3 13 3" xfId="2199"/>
    <cellStyle name="40 % – Zvýraznění2 4 3" xfId="2200"/>
    <cellStyle name="20 % – Zvýraznění5 4 3" xfId="2201"/>
    <cellStyle name="20 % – Zvýraznění1 3 6" xfId="2202"/>
    <cellStyle name="20 % – Zvýraznění2 3 6" xfId="2203"/>
    <cellStyle name="20 % – Zvýraznění3 3 6" xfId="2204"/>
    <cellStyle name="20 % – Zvýraznění4 3 6" xfId="2205"/>
    <cellStyle name="20 % – Zvýraznění6 3 6" xfId="2206"/>
    <cellStyle name="40 % – Zvýraznění1 3 6" xfId="2207"/>
    <cellStyle name="40 % – Zvýraznění3 3 6" xfId="2208"/>
    <cellStyle name="40 % – Zvýraznění4 3 6" xfId="2209"/>
    <cellStyle name="40 % – Zvýraznění5 3 6" xfId="2210"/>
    <cellStyle name="40 % – Zvýraznění6 3 6" xfId="2211"/>
    <cellStyle name="normální 3 3 2 14" xfId="2212"/>
    <cellStyle name="Poznámka 2 3 6" xfId="2213"/>
    <cellStyle name="20 % – Zvýraznění1 2 3 6" xfId="2214"/>
    <cellStyle name="40 % – Zvýraznění1 2 3 6" xfId="2215"/>
    <cellStyle name="20 % – Zvýraznění2 2 3 6" xfId="2216"/>
    <cellStyle name="20 % – Zvýraznění3 2 3 6" xfId="2217"/>
    <cellStyle name="40 % – Zvýraznění3 2 3 6" xfId="2218"/>
    <cellStyle name="20 % – Zvýraznění4 2 3 6" xfId="2219"/>
    <cellStyle name="40 % – Zvýraznění4 2 3 6" xfId="2220"/>
    <cellStyle name="40 % – Zvýraznění5 2 3 6" xfId="2221"/>
    <cellStyle name="20 % – Zvýraznění6 2 3 6" xfId="2222"/>
    <cellStyle name="40 % – Zvýraznění6 2 3 6" xfId="2223"/>
    <cellStyle name="normální 4 3 14" xfId="2224"/>
    <cellStyle name="Poznámka 3 2 6" xfId="2225"/>
    <cellStyle name="40 % – Zvýraznění2 2 3 6" xfId="2226"/>
    <cellStyle name="20 % – Zvýraznění5 2 3 6" xfId="2227"/>
    <cellStyle name="normální 2 7 5" xfId="2228"/>
    <cellStyle name="normální 13 4" xfId="2229"/>
    <cellStyle name="normální 3 11 4" xfId="2230"/>
    <cellStyle name="20 % – Zvýraznění1 3 3 4" xfId="2231"/>
    <cellStyle name="20 % – Zvýraznění2 3 3 4" xfId="2232"/>
    <cellStyle name="20 % – Zvýraznění3 3 3 4" xfId="2233"/>
    <cellStyle name="20 % – Zvýraznění4 3 3 4" xfId="2234"/>
    <cellStyle name="20 % – Zvýraznění6 3 3 4" xfId="2235"/>
    <cellStyle name="40 % – Zvýraznění1 3 3 4" xfId="2236"/>
    <cellStyle name="40 % – Zvýraznění3 3 3 4" xfId="2237"/>
    <cellStyle name="40 % – Zvýraznění4 3 3 4" xfId="2238"/>
    <cellStyle name="40 % – Zvýraznění5 3 3 4" xfId="2239"/>
    <cellStyle name="40 % – Zvýraznění6 3 3 4" xfId="2240"/>
    <cellStyle name="normální 3 3 2 11 4" xfId="2241"/>
    <cellStyle name="Poznámka 2 3 3 4" xfId="2242"/>
    <cellStyle name="20 % – Zvýraznění1 2 3 3 4" xfId="2243"/>
    <cellStyle name="40 % – Zvýraznění1 2 3 3 4" xfId="2244"/>
    <cellStyle name="20 % – Zvýraznění2 2 3 3 4" xfId="2245"/>
    <cellStyle name="20 % – Zvýraznění3 2 3 3 4" xfId="2246"/>
    <cellStyle name="40 % – Zvýraznění3 2 3 3 4" xfId="2247"/>
    <cellStyle name="20 % – Zvýraznění4 2 3 3 4" xfId="2248"/>
    <cellStyle name="40 % – Zvýraznění4 2 3 3 4" xfId="2249"/>
    <cellStyle name="40 % – Zvýraznění5 2 3 3 4" xfId="2250"/>
    <cellStyle name="20 % – Zvýraznění6 2 3 3 4" xfId="2251"/>
    <cellStyle name="40 % – Zvýraznění6 2 3 3 4" xfId="2252"/>
    <cellStyle name="normální 4 3 11 4" xfId="2253"/>
    <cellStyle name="Poznámka 3 2 3 4" xfId="2254"/>
    <cellStyle name="40 % – Zvýraznění2 2 3 3 4" xfId="2255"/>
    <cellStyle name="20 % – Zvýraznění5 2 3 3 4" xfId="2256"/>
    <cellStyle name="normální 14 3" xfId="2257"/>
    <cellStyle name="normální 3 12 3" xfId="2258"/>
    <cellStyle name="40 % – Zvýraznění2 3 3" xfId="2259"/>
    <cellStyle name="20 % – Zvýraznění5 3 3" xfId="2260"/>
    <cellStyle name="20 % – Zvýraznění1 3 4 3" xfId="2261"/>
    <cellStyle name="20 % – Zvýraznění2 3 4 3" xfId="2262"/>
    <cellStyle name="20 % – Zvýraznění3 3 4 3" xfId="2263"/>
    <cellStyle name="20 % – Zvýraznění4 3 4 3" xfId="2264"/>
    <cellStyle name="20 % – Zvýraznění6 3 4 3" xfId="2265"/>
    <cellStyle name="40 % – Zvýraznění1 3 4 3" xfId="2266"/>
    <cellStyle name="40 % – Zvýraznění3 3 4 3" xfId="2267"/>
    <cellStyle name="40 % – Zvýraznění4 3 4 3" xfId="2268"/>
    <cellStyle name="40 % – Zvýraznění5 3 4 3" xfId="2269"/>
    <cellStyle name="40 % – Zvýraznění6 3 4 3" xfId="2270"/>
    <cellStyle name="normální 3 3 2 12 3" xfId="2271"/>
    <cellStyle name="20 % – Zvýraznění1 4 3" xfId="2272"/>
    <cellStyle name="40 % – Zvýraznění1 4 3" xfId="2273"/>
    <cellStyle name="20 % – Zvýraznění2 4 3" xfId="2274"/>
    <cellStyle name="20 % – Zvýraznění3 4 3" xfId="2275"/>
    <cellStyle name="40 % – Zvýraznění3 4 3" xfId="2276"/>
    <cellStyle name="20 % – Zvýraznění4 4 3" xfId="2277"/>
    <cellStyle name="40 % – Zvýraznění4 4 3" xfId="2278"/>
    <cellStyle name="40 % – Zvýraznění5 4 3" xfId="2279"/>
    <cellStyle name="20 % – Zvýraznění6 4 3" xfId="2280"/>
    <cellStyle name="40 % – Zvýraznění6 4 3" xfId="2281"/>
    <cellStyle name="Poznámka 2 3 4 3" xfId="2282"/>
    <cellStyle name="20 % – Zvýraznění1 2 3 4 3" xfId="2283"/>
    <cellStyle name="40 % – Zvýraznění1 2 3 4 3" xfId="2284"/>
    <cellStyle name="20 % – Zvýraznění2 2 3 4 3" xfId="2285"/>
    <cellStyle name="20 % – Zvýraznění3 2 3 4 3" xfId="2286"/>
    <cellStyle name="40 % – Zvýraznění3 2 3 4 3" xfId="2287"/>
    <cellStyle name="20 % – Zvýraznění4 2 3 4 3" xfId="2288"/>
    <cellStyle name="40 % – Zvýraznění4 2 3 4 3" xfId="2289"/>
    <cellStyle name="40 % – Zvýraznění5 2 3 4 3" xfId="2290"/>
    <cellStyle name="20 % – Zvýraznění6 2 3 4 3" xfId="2291"/>
    <cellStyle name="40 % – Zvýraznění6 2 3 4 3" xfId="2292"/>
    <cellStyle name="normální 4 3 12 3" xfId="2293"/>
    <cellStyle name="Poznámka 3 2 4 3" xfId="2294"/>
    <cellStyle name="40 % – Zvýraznění2 2 3 4 3" xfId="2295"/>
    <cellStyle name="20 % – Zvýraznění5 2 3 4 3" xfId="2296"/>
    <cellStyle name="normální 2 7 3 3" xfId="2297"/>
    <cellStyle name="normální 13 2 3" xfId="2298"/>
    <cellStyle name="normální 3 11 2 3" xfId="2299"/>
    <cellStyle name="20 % – Zvýraznění1 3 3 2 3" xfId="2300"/>
    <cellStyle name="20 % – Zvýraznění2 3 3 2 3" xfId="2301"/>
    <cellStyle name="20 % – Zvýraznění3 3 3 2 3" xfId="2302"/>
    <cellStyle name="20 % – Zvýraznění4 3 3 2 3" xfId="2303"/>
    <cellStyle name="20 % – Zvýraznění6 3 3 2 3" xfId="2304"/>
    <cellStyle name="40 % – Zvýraznění1 3 3 2 3" xfId="2305"/>
    <cellStyle name="40 % – Zvýraznění3 3 3 2 3" xfId="2306"/>
    <cellStyle name="40 % – Zvýraznění4 3 3 2 3" xfId="2307"/>
    <cellStyle name="40 % – Zvýraznění5 3 3 2 3" xfId="2308"/>
    <cellStyle name="40 % – Zvýraznění6 3 3 2 3" xfId="2309"/>
    <cellStyle name="normální 3 3 2 11 2 3" xfId="2310"/>
    <cellStyle name="Poznámka 2 3 3 2 3" xfId="2311"/>
    <cellStyle name="20 % – Zvýraznění1 2 3 3 2 3" xfId="2312"/>
    <cellStyle name="40 % – Zvýraznění1 2 3 3 2 3" xfId="2313"/>
    <cellStyle name="20 % – Zvýraznění2 2 3 3 2 3" xfId="2314"/>
    <cellStyle name="20 % – Zvýraznění3 2 3 3 2 3" xfId="2315"/>
    <cellStyle name="40 % – Zvýraznění3 2 3 3 2 3" xfId="2316"/>
    <cellStyle name="20 % – Zvýraznění4 2 3 3 2 3" xfId="2317"/>
    <cellStyle name="40 % – Zvýraznění4 2 3 3 2 3" xfId="2318"/>
    <cellStyle name="40 % – Zvýraznění5 2 3 3 2 3" xfId="2319"/>
    <cellStyle name="20 % – Zvýraznění6 2 3 3 2 3" xfId="2320"/>
    <cellStyle name="40 % – Zvýraznění6 2 3 3 2 3" xfId="2321"/>
    <cellStyle name="normální 4 3 11 2 3" xfId="2322"/>
    <cellStyle name="Poznámka 3 2 3 2 3" xfId="2323"/>
    <cellStyle name="40 % – Zvýraznění2 2 3 3 2 3" xfId="2324"/>
    <cellStyle name="20 % – Zvýraznění5 2 3 3 2 3" xfId="2325"/>
    <cellStyle name="20 % – Zvýraznění5 7" xfId="2326"/>
    <cellStyle name="40 % – Zvýraznění2 7" xfId="2327"/>
    <cellStyle name="normální 3 16" xfId="2328"/>
    <cellStyle name="Poznámka 2 8" xfId="2329"/>
    <cellStyle name="20 % – Zvýraznění1 2 9" xfId="2330"/>
    <cellStyle name="40 % – Zvýraznění1 2 9" xfId="2331"/>
    <cellStyle name="20 % – Zvýraznění2 2 9" xfId="2332"/>
    <cellStyle name="20 % – Zvýraznění3 2 9" xfId="2333"/>
    <cellStyle name="40 % – Zvýraznění3 2 9" xfId="2334"/>
    <cellStyle name="20 % – Zvýraznění4 2 9" xfId="2335"/>
    <cellStyle name="40 % – Zvýraznění4 2 9" xfId="2336"/>
    <cellStyle name="40 % – Zvýraznění5 2 9" xfId="2337"/>
    <cellStyle name="20 % – Zvýraznění6 2 9" xfId="2338"/>
    <cellStyle name="40 % – Zvýraznění6 2 9" xfId="2339"/>
    <cellStyle name="20 % – Zvýraznění1 7" xfId="2340"/>
    <cellStyle name="40 % – Zvýraznění1 7" xfId="2341"/>
    <cellStyle name="20 % – Zvýraznění2 7" xfId="2342"/>
    <cellStyle name="20 % – Zvýraznění3 7" xfId="2343"/>
    <cellStyle name="40 % – Zvýraznění3 7" xfId="2344"/>
    <cellStyle name="20 % – Zvýraznění4 7" xfId="2345"/>
    <cellStyle name="40 % – Zvýraznění4 7" xfId="2346"/>
    <cellStyle name="40 % – Zvýraznění5 7" xfId="2347"/>
    <cellStyle name="20 % – Zvýraznění6 7" xfId="2348"/>
    <cellStyle name="40 % – Zvýraznění6 7" xfId="2349"/>
    <cellStyle name="normální 15 4" xfId="2350"/>
    <cellStyle name="normální 3 13 4" xfId="2351"/>
    <cellStyle name="40 % – Zvýraznění2 4 4" xfId="2352"/>
    <cellStyle name="20 % – Zvýraznění5 4 4" xfId="2353"/>
    <cellStyle name="20 % – Zvýraznění1 3 7" xfId="2354"/>
    <cellStyle name="20 % – Zvýraznění2 3 7" xfId="2355"/>
    <cellStyle name="20 % – Zvýraznění3 3 7" xfId="2356"/>
    <cellStyle name="20 % – Zvýraznění4 3 7" xfId="2357"/>
    <cellStyle name="20 % – Zvýraznění6 3 7" xfId="2358"/>
    <cellStyle name="40 % – Zvýraznění1 3 7" xfId="2359"/>
    <cellStyle name="40 % – Zvýraznění3 3 7" xfId="2360"/>
    <cellStyle name="40 % – Zvýraznění4 3 7" xfId="2361"/>
    <cellStyle name="40 % – Zvýraznění5 3 7" xfId="2362"/>
    <cellStyle name="40 % – Zvýraznění6 3 7" xfId="2363"/>
    <cellStyle name="normální 3 3 2 15" xfId="2364"/>
    <cellStyle name="Poznámka 2 3 7" xfId="2365"/>
    <cellStyle name="20 % – Zvýraznění1 2 3 7" xfId="2366"/>
    <cellStyle name="40 % – Zvýraznění1 2 3 7" xfId="2367"/>
    <cellStyle name="20 % – Zvýraznění2 2 3 7" xfId="2368"/>
    <cellStyle name="20 % – Zvýraznění3 2 3 7" xfId="2369"/>
    <cellStyle name="40 % – Zvýraznění3 2 3 7" xfId="2370"/>
    <cellStyle name="20 % – Zvýraznění4 2 3 7" xfId="2371"/>
    <cellStyle name="40 % – Zvýraznění4 2 3 7" xfId="2372"/>
    <cellStyle name="40 % – Zvýraznění5 2 3 7" xfId="2373"/>
    <cellStyle name="20 % – Zvýraznění6 2 3 7" xfId="2374"/>
    <cellStyle name="40 % – Zvýraznění6 2 3 7" xfId="2375"/>
    <cellStyle name="normální 4 3 15" xfId="2376"/>
    <cellStyle name="Poznámka 3 2 7" xfId="2377"/>
    <cellStyle name="40 % – Zvýraznění2 2 3 7" xfId="2378"/>
    <cellStyle name="20 % – Zvýraznění5 2 3 7" xfId="2379"/>
    <cellStyle name="normální 2 7 6" xfId="2380"/>
    <cellStyle name="normální 13 5" xfId="2381"/>
    <cellStyle name="normální 3 11 5" xfId="2382"/>
    <cellStyle name="20 % – Zvýraznění1 3 3 5" xfId="2383"/>
    <cellStyle name="20 % – Zvýraznění2 3 3 5" xfId="2384"/>
    <cellStyle name="20 % – Zvýraznění3 3 3 5" xfId="2385"/>
    <cellStyle name="20 % – Zvýraznění4 3 3 5" xfId="2386"/>
    <cellStyle name="20 % – Zvýraznění6 3 3 5" xfId="2387"/>
    <cellStyle name="40 % – Zvýraznění1 3 3 5" xfId="2388"/>
    <cellStyle name="40 % – Zvýraznění3 3 3 5" xfId="2389"/>
    <cellStyle name="40 % – Zvýraznění4 3 3 5" xfId="2390"/>
    <cellStyle name="40 % – Zvýraznění5 3 3 5" xfId="2391"/>
    <cellStyle name="40 % – Zvýraznění6 3 3 5" xfId="2392"/>
    <cellStyle name="normální 3 3 2 11 5" xfId="2393"/>
    <cellStyle name="Poznámka 2 3 3 5" xfId="2394"/>
    <cellStyle name="20 % – Zvýraznění1 2 3 3 5" xfId="2395"/>
    <cellStyle name="40 % – Zvýraznění1 2 3 3 5" xfId="2396"/>
    <cellStyle name="20 % – Zvýraznění2 2 3 3 5" xfId="2397"/>
    <cellStyle name="20 % – Zvýraznění3 2 3 3 5" xfId="2398"/>
    <cellStyle name="40 % – Zvýraznění3 2 3 3 5" xfId="2399"/>
    <cellStyle name="20 % – Zvýraznění4 2 3 3 5" xfId="2400"/>
    <cellStyle name="40 % – Zvýraznění4 2 3 3 5" xfId="2401"/>
    <cellStyle name="40 % – Zvýraznění5 2 3 3 5" xfId="2402"/>
    <cellStyle name="20 % – Zvýraznění6 2 3 3 5" xfId="2403"/>
    <cellStyle name="40 % – Zvýraznění6 2 3 3 5" xfId="2404"/>
    <cellStyle name="normální 4 3 11 5" xfId="2405"/>
    <cellStyle name="Poznámka 3 2 3 5" xfId="2406"/>
    <cellStyle name="40 % – Zvýraznění2 2 3 3 5" xfId="2407"/>
    <cellStyle name="20 % – Zvýraznění5 2 3 3 5" xfId="2408"/>
    <cellStyle name="normální 14 4" xfId="2409"/>
    <cellStyle name="normální 3 12 4" xfId="2410"/>
    <cellStyle name="40 % – Zvýraznění2 3 4" xfId="2411"/>
    <cellStyle name="20 % – Zvýraznění5 3 4" xfId="2412"/>
    <cellStyle name="20 % – Zvýraznění1 3 4 4" xfId="2413"/>
    <cellStyle name="20 % – Zvýraznění2 3 4 4" xfId="2414"/>
    <cellStyle name="20 % – Zvýraznění3 3 4 4" xfId="2415"/>
    <cellStyle name="20 % – Zvýraznění4 3 4 4" xfId="2416"/>
    <cellStyle name="20 % – Zvýraznění6 3 4 4" xfId="2417"/>
    <cellStyle name="40 % – Zvýraznění1 3 4 4" xfId="2418"/>
    <cellStyle name="40 % – Zvýraznění3 3 4 4" xfId="2419"/>
    <cellStyle name="40 % – Zvýraznění4 3 4 4" xfId="2420"/>
    <cellStyle name="40 % – Zvýraznění5 3 4 4" xfId="2421"/>
    <cellStyle name="40 % – Zvýraznění6 3 4 4" xfId="2422"/>
    <cellStyle name="normální 3 3 2 12 4" xfId="2423"/>
    <cellStyle name="20 % – Zvýraznění1 4 4" xfId="2424"/>
    <cellStyle name="40 % – Zvýraznění1 4 4" xfId="2425"/>
    <cellStyle name="20 % – Zvýraznění2 4 4" xfId="2426"/>
    <cellStyle name="20 % – Zvýraznění3 4 4" xfId="2427"/>
    <cellStyle name="40 % – Zvýraznění3 4 4" xfId="2428"/>
    <cellStyle name="20 % – Zvýraznění4 4 4" xfId="2429"/>
    <cellStyle name="40 % – Zvýraznění4 4 4" xfId="2430"/>
    <cellStyle name="40 % – Zvýraznění5 4 4" xfId="2431"/>
    <cellStyle name="20 % – Zvýraznění6 4 4" xfId="2432"/>
    <cellStyle name="40 % – Zvýraznění6 4 4" xfId="2433"/>
    <cellStyle name="Poznámka 2 3 4 4" xfId="2434"/>
    <cellStyle name="20 % – Zvýraznění1 2 3 4 4" xfId="2435"/>
    <cellStyle name="40 % – Zvýraznění1 2 3 4 4" xfId="2436"/>
    <cellStyle name="20 % – Zvýraznění2 2 3 4 4" xfId="2437"/>
    <cellStyle name="20 % – Zvýraznění3 2 3 4 4" xfId="2438"/>
    <cellStyle name="40 % – Zvýraznění3 2 3 4 4" xfId="2439"/>
    <cellStyle name="20 % – Zvýraznění4 2 3 4 4" xfId="2440"/>
    <cellStyle name="40 % – Zvýraznění4 2 3 4 4" xfId="2441"/>
    <cellStyle name="40 % – Zvýraznění5 2 3 4 4" xfId="2442"/>
    <cellStyle name="20 % – Zvýraznění6 2 3 4 4" xfId="2443"/>
    <cellStyle name="40 % – Zvýraznění6 2 3 4 4" xfId="2444"/>
    <cellStyle name="normální 4 3 12 4" xfId="2445"/>
    <cellStyle name="Poznámka 3 2 4 4" xfId="2446"/>
    <cellStyle name="40 % – Zvýraznění2 2 3 4 4" xfId="2447"/>
    <cellStyle name="20 % – Zvýraznění5 2 3 4 4" xfId="2448"/>
    <cellStyle name="normální 2 7 3 4" xfId="2449"/>
    <cellStyle name="normální 13 2 4" xfId="2450"/>
    <cellStyle name="normální 3 11 2 4" xfId="2451"/>
    <cellStyle name="20 % – Zvýraznění1 3 3 2 4" xfId="2452"/>
    <cellStyle name="20 % – Zvýraznění2 3 3 2 4" xfId="2453"/>
    <cellStyle name="20 % – Zvýraznění3 3 3 2 4" xfId="2454"/>
    <cellStyle name="20 % – Zvýraznění4 3 3 2 4" xfId="2455"/>
    <cellStyle name="20 % – Zvýraznění6 3 3 2 4" xfId="2456"/>
    <cellStyle name="40 % – Zvýraznění1 3 3 2 4" xfId="2457"/>
    <cellStyle name="40 % – Zvýraznění3 3 3 2 4" xfId="2458"/>
    <cellStyle name="40 % – Zvýraznění4 3 3 2 4" xfId="2459"/>
    <cellStyle name="40 % – Zvýraznění5 3 3 2 4" xfId="2460"/>
    <cellStyle name="40 % – Zvýraznění6 3 3 2 4" xfId="2461"/>
    <cellStyle name="normální 3 3 2 11 2 4" xfId="2462"/>
    <cellStyle name="Poznámka 2 3 3 2 4" xfId="2463"/>
    <cellStyle name="20 % – Zvýraznění1 2 3 3 2 4" xfId="2464"/>
    <cellStyle name="40 % – Zvýraznění1 2 3 3 2 4" xfId="2465"/>
    <cellStyle name="20 % – Zvýraznění2 2 3 3 2 4" xfId="2466"/>
    <cellStyle name="20 % – Zvýraznění3 2 3 3 2 4" xfId="2467"/>
    <cellStyle name="40 % – Zvýraznění3 2 3 3 2 4" xfId="2468"/>
    <cellStyle name="20 % – Zvýraznění4 2 3 3 2 4" xfId="2469"/>
    <cellStyle name="40 % – Zvýraznění4 2 3 3 2 4" xfId="2470"/>
    <cellStyle name="40 % – Zvýraznění5 2 3 3 2 4" xfId="2471"/>
    <cellStyle name="20 % – Zvýraznění6 2 3 3 2 4" xfId="2472"/>
    <cellStyle name="40 % – Zvýraznění6 2 3 3 2 4" xfId="2473"/>
    <cellStyle name="normální 4 3 11 2 4" xfId="2474"/>
    <cellStyle name="Poznámka 3 2 3 2 4" xfId="2475"/>
    <cellStyle name="40 % – Zvýraznění2 2 3 3 2 4" xfId="2476"/>
    <cellStyle name="20 % – Zvýraznění5 2 3 3 2 4" xfId="2477"/>
    <cellStyle name="20 % – Zvýraznění5 8" xfId="2478"/>
    <cellStyle name="40 % – Zvýraznění2 8" xfId="2479"/>
    <cellStyle name="normální 3 17" xfId="2480"/>
    <cellStyle name="Poznámka 2 9" xfId="2481"/>
    <cellStyle name="20 % – Zvýraznění1 2 10" xfId="2482"/>
    <cellStyle name="40 % – Zvýraznění1 2 10" xfId="2483"/>
    <cellStyle name="20 % – Zvýraznění2 2 10" xfId="2484"/>
    <cellStyle name="20 % – Zvýraznění3 2 10" xfId="2485"/>
    <cellStyle name="40 % – Zvýraznění3 2 10" xfId="2486"/>
    <cellStyle name="20 % – Zvýraznění4 2 10" xfId="2487"/>
    <cellStyle name="40 % – Zvýraznění4 2 10" xfId="2488"/>
    <cellStyle name="40 % – Zvýraznění5 2 10" xfId="2489"/>
    <cellStyle name="20 % – Zvýraznění6 2 10" xfId="2490"/>
    <cellStyle name="40 % – Zvýraznění6 2 10" xfId="2491"/>
    <cellStyle name="20 % – Zvýraznění1 8" xfId="2492"/>
    <cellStyle name="40 % – Zvýraznění1 8" xfId="2493"/>
    <cellStyle name="20 % – Zvýraznění2 8" xfId="2494"/>
    <cellStyle name="20 % – Zvýraznění3 8" xfId="2495"/>
    <cellStyle name="40 % – Zvýraznění3 8" xfId="2496"/>
    <cellStyle name="20 % – Zvýraznění4 8" xfId="2497"/>
    <cellStyle name="40 % – Zvýraznění4 8" xfId="2498"/>
    <cellStyle name="40 % – Zvýraznění5 8" xfId="2499"/>
    <cellStyle name="20 % – Zvýraznění6 8" xfId="2500"/>
    <cellStyle name="40 % – Zvýraznění6 8" xfId="2501"/>
    <cellStyle name="normální 15 5" xfId="2502"/>
    <cellStyle name="normální 3 13 5" xfId="2503"/>
    <cellStyle name="40 % – Zvýraznění2 4 5" xfId="2504"/>
    <cellStyle name="20 % – Zvýraznění5 4 5" xfId="2505"/>
    <cellStyle name="20 % – Zvýraznění1 3 8" xfId="2506"/>
    <cellStyle name="20 % – Zvýraznění2 3 8" xfId="2507"/>
    <cellStyle name="20 % – Zvýraznění3 3 8" xfId="2508"/>
    <cellStyle name="20 % – Zvýraznění4 3 8" xfId="2509"/>
    <cellStyle name="20 % – Zvýraznění6 3 8" xfId="2510"/>
    <cellStyle name="40 % – Zvýraznění1 3 8" xfId="2511"/>
    <cellStyle name="40 % – Zvýraznění3 3 8" xfId="2512"/>
    <cellStyle name="40 % – Zvýraznění4 3 8" xfId="2513"/>
    <cellStyle name="40 % – Zvýraznění5 3 8" xfId="2514"/>
    <cellStyle name="40 % – Zvýraznění6 3 8" xfId="2515"/>
    <cellStyle name="normální 3 3 2 16" xfId="2516"/>
    <cellStyle name="Poznámka 2 3 8" xfId="2517"/>
    <cellStyle name="20 % – Zvýraznění1 2 3 8" xfId="2518"/>
    <cellStyle name="40 % – Zvýraznění1 2 3 8" xfId="2519"/>
    <cellStyle name="20 % – Zvýraznění2 2 3 8" xfId="2520"/>
    <cellStyle name="20 % – Zvýraznění3 2 3 8" xfId="2521"/>
    <cellStyle name="40 % – Zvýraznění3 2 3 8" xfId="2522"/>
    <cellStyle name="20 % – Zvýraznění4 2 3 8" xfId="2523"/>
    <cellStyle name="40 % – Zvýraznění4 2 3 8" xfId="2524"/>
    <cellStyle name="40 % – Zvýraznění5 2 3 8" xfId="2525"/>
    <cellStyle name="20 % – Zvýraznění6 2 3 8" xfId="2526"/>
    <cellStyle name="40 % – Zvýraznění6 2 3 8" xfId="2527"/>
    <cellStyle name="normální 4 3 16" xfId="2528"/>
    <cellStyle name="Poznámka 3 2 8" xfId="2529"/>
    <cellStyle name="40 % – Zvýraznění2 2 3 8" xfId="2530"/>
    <cellStyle name="20 % – Zvýraznění5 2 3 8" xfId="2531"/>
    <cellStyle name="normální 2 7 7" xfId="2532"/>
    <cellStyle name="normální 13 6" xfId="2533"/>
    <cellStyle name="normální 3 11 6" xfId="2534"/>
    <cellStyle name="20 % – Zvýraznění1 3 3 6" xfId="2535"/>
    <cellStyle name="20 % – Zvýraznění2 3 3 6" xfId="2536"/>
    <cellStyle name="20 % – Zvýraznění3 3 3 6" xfId="2537"/>
    <cellStyle name="20 % – Zvýraznění4 3 3 6" xfId="2538"/>
    <cellStyle name="20 % – Zvýraznění6 3 3 6" xfId="2539"/>
    <cellStyle name="40 % – Zvýraznění1 3 3 6" xfId="2540"/>
    <cellStyle name="40 % – Zvýraznění3 3 3 6" xfId="2541"/>
    <cellStyle name="40 % – Zvýraznění4 3 3 6" xfId="2542"/>
    <cellStyle name="40 % – Zvýraznění5 3 3 6" xfId="2543"/>
    <cellStyle name="40 % – Zvýraznění6 3 3 6" xfId="2544"/>
    <cellStyle name="normální 3 3 2 11 6" xfId="2545"/>
    <cellStyle name="Poznámka 2 3 3 6" xfId="2546"/>
    <cellStyle name="20 % – Zvýraznění1 2 3 3 6" xfId="2547"/>
    <cellStyle name="40 % – Zvýraznění1 2 3 3 6" xfId="2548"/>
    <cellStyle name="20 % – Zvýraznění2 2 3 3 6" xfId="2549"/>
    <cellStyle name="20 % – Zvýraznění3 2 3 3 6" xfId="2550"/>
    <cellStyle name="40 % – Zvýraznění3 2 3 3 6" xfId="2551"/>
    <cellStyle name="20 % – Zvýraznění4 2 3 3 6" xfId="2552"/>
    <cellStyle name="40 % – Zvýraznění4 2 3 3 6" xfId="2553"/>
    <cellStyle name="40 % – Zvýraznění5 2 3 3 6" xfId="2554"/>
    <cellStyle name="20 % – Zvýraznění6 2 3 3 6" xfId="2555"/>
    <cellStyle name="40 % – Zvýraznění6 2 3 3 6" xfId="2556"/>
    <cellStyle name="normální 4 3 11 6" xfId="2557"/>
    <cellStyle name="Poznámka 3 2 3 6" xfId="2558"/>
    <cellStyle name="40 % – Zvýraznění2 2 3 3 6" xfId="2559"/>
    <cellStyle name="20 % – Zvýraznění5 2 3 3 6" xfId="2560"/>
    <cellStyle name="normální 14 5" xfId="2561"/>
    <cellStyle name="normální 3 12 5" xfId="2562"/>
    <cellStyle name="40 % – Zvýraznění2 3 5" xfId="2563"/>
    <cellStyle name="20 % – Zvýraznění5 3 5" xfId="2564"/>
    <cellStyle name="20 % – Zvýraznění1 3 4 5" xfId="2565"/>
    <cellStyle name="20 % – Zvýraznění2 3 4 5" xfId="2566"/>
    <cellStyle name="20 % – Zvýraznění3 3 4 5" xfId="2567"/>
    <cellStyle name="20 % – Zvýraznění4 3 4 5" xfId="2568"/>
    <cellStyle name="20 % – Zvýraznění6 3 4 5" xfId="2569"/>
    <cellStyle name="40 % – Zvýraznění1 3 4 5" xfId="2570"/>
    <cellStyle name="40 % – Zvýraznění3 3 4 5" xfId="2571"/>
    <cellStyle name="40 % – Zvýraznění4 3 4 5" xfId="2572"/>
    <cellStyle name="40 % – Zvýraznění5 3 4 5" xfId="2573"/>
    <cellStyle name="40 % – Zvýraznění6 3 4 5" xfId="2574"/>
    <cellStyle name="normální 3 3 2 12 5" xfId="2575"/>
    <cellStyle name="20 % – Zvýraznění1 4 5" xfId="2576"/>
    <cellStyle name="40 % – Zvýraznění1 4 5" xfId="2577"/>
    <cellStyle name="20 % – Zvýraznění2 4 5" xfId="2578"/>
    <cellStyle name="20 % – Zvýraznění3 4 5" xfId="2579"/>
    <cellStyle name="40 % – Zvýraznění3 4 5" xfId="2580"/>
    <cellStyle name="20 % – Zvýraznění4 4 5" xfId="2581"/>
    <cellStyle name="40 % – Zvýraznění4 4 5" xfId="2582"/>
    <cellStyle name="40 % – Zvýraznění5 4 5" xfId="2583"/>
    <cellStyle name="20 % – Zvýraznění6 4 5" xfId="2584"/>
    <cellStyle name="40 % – Zvýraznění6 4 5" xfId="2585"/>
    <cellStyle name="Poznámka 2 3 4 5" xfId="2586"/>
    <cellStyle name="20 % – Zvýraznění1 2 3 4 5" xfId="2587"/>
    <cellStyle name="40 % – Zvýraznění1 2 3 4 5" xfId="2588"/>
    <cellStyle name="20 % – Zvýraznění2 2 3 4 5" xfId="2589"/>
    <cellStyle name="20 % – Zvýraznění3 2 3 4 5" xfId="2590"/>
    <cellStyle name="40 % – Zvýraznění3 2 3 4 5" xfId="2591"/>
    <cellStyle name="20 % – Zvýraznění4 2 3 4 5" xfId="2592"/>
    <cellStyle name="40 % – Zvýraznění4 2 3 4 5" xfId="2593"/>
    <cellStyle name="40 % – Zvýraznění5 2 3 4 5" xfId="2594"/>
    <cellStyle name="20 % – Zvýraznění6 2 3 4 5" xfId="2595"/>
    <cellStyle name="40 % – Zvýraznění6 2 3 4 5" xfId="2596"/>
    <cellStyle name="normální 4 3 12 5" xfId="2597"/>
    <cellStyle name="Poznámka 3 2 4 5" xfId="2598"/>
    <cellStyle name="40 % – Zvýraznění2 2 3 4 5" xfId="2599"/>
    <cellStyle name="20 % – Zvýraznění5 2 3 4 5" xfId="2600"/>
    <cellStyle name="normální 2 7 3 5" xfId="2601"/>
    <cellStyle name="normální 13 2 5" xfId="2602"/>
    <cellStyle name="normální 3 11 2 5" xfId="2603"/>
    <cellStyle name="20 % – Zvýraznění1 3 3 2 5" xfId="2604"/>
    <cellStyle name="20 % – Zvýraznění2 3 3 2 5" xfId="2605"/>
    <cellStyle name="20 % – Zvýraznění3 3 3 2 5" xfId="2606"/>
    <cellStyle name="20 % – Zvýraznění4 3 3 2 5" xfId="2607"/>
    <cellStyle name="20 % – Zvýraznění6 3 3 2 5" xfId="2608"/>
    <cellStyle name="40 % – Zvýraznění1 3 3 2 5" xfId="2609"/>
    <cellStyle name="40 % – Zvýraznění3 3 3 2 5" xfId="2610"/>
    <cellStyle name="40 % – Zvýraznění4 3 3 2 5" xfId="2611"/>
    <cellStyle name="40 % – Zvýraznění5 3 3 2 5" xfId="2612"/>
    <cellStyle name="40 % – Zvýraznění6 3 3 2 5" xfId="2613"/>
    <cellStyle name="normální 3 3 2 11 2 5" xfId="2614"/>
    <cellStyle name="Poznámka 2 3 3 2 5" xfId="2615"/>
    <cellStyle name="20 % – Zvýraznění1 2 3 3 2 5" xfId="2616"/>
    <cellStyle name="40 % – Zvýraznění1 2 3 3 2 5" xfId="2617"/>
    <cellStyle name="20 % – Zvýraznění2 2 3 3 2 5" xfId="2618"/>
    <cellStyle name="20 % – Zvýraznění3 2 3 3 2 5" xfId="2619"/>
    <cellStyle name="40 % – Zvýraznění3 2 3 3 2 5" xfId="2620"/>
    <cellStyle name="20 % – Zvýraznění4 2 3 3 2 5" xfId="2621"/>
    <cellStyle name="40 % – Zvýraznění4 2 3 3 2 5" xfId="2622"/>
    <cellStyle name="40 % – Zvýraznění5 2 3 3 2 5" xfId="2623"/>
    <cellStyle name="20 % – Zvýraznění6 2 3 3 2 5" xfId="2624"/>
    <cellStyle name="40 % – Zvýraznění6 2 3 3 2 5" xfId="2625"/>
    <cellStyle name="normální 4 3 11 2 5" xfId="2626"/>
    <cellStyle name="Poznámka 3 2 3 2 5" xfId="2627"/>
    <cellStyle name="40 % – Zvýraznění2 2 3 3 2 5" xfId="2628"/>
    <cellStyle name="20 % – Zvýraznění5 2 3 3 2 5" xfId="2629"/>
    <cellStyle name="normální 4 36" xfId="2630"/>
    <cellStyle name="normální_1. F.1.05.1_1" xfId="2631"/>
    <cellStyle name="normální 4 37" xfId="2632"/>
    <cellStyle name="normální 4 38" xfId="26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2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3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4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5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6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7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Windows/Temporary%20Internet%20Files/Content.Outlook/RE243KFR/EPS/PROJEKTY%202011/002_AMADEUS%20HRADEC/II-etapa/II_SO%2001_F/Web/Strukturovan&#225;%20kabel&#225;&#382;/images/kr%2090010-00.jpg" TargetMode="External" /><Relationship Id="rId8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9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0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1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2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3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4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5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6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7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8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2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3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4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5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6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7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8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9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0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1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2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3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4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100-X.jpg" TargetMode="External" /><Relationship Id="rId15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Documents%20and%20Settings/Ing.%20Karel%20VONE&#352;.KAREL/Local%20Settings/projekty_2006/amadeus_2/RDS/TEXTY_TABULKY/Web/Strukturovan&#225;%20kabel&#225;&#382;/images/P110b300-X.jpg" TargetMode="External" /><Relationship Id="rId16" Type="http://schemas.openxmlformats.org/officeDocument/2006/relationships/hyperlink" Target="../../AppData/Local/Microsoft/Windows/Temporary%20Internet%20Files/Content.Outlook/AppData/Local/Microsoft/Windows/Temporary%20Internet%20Files/AppData/Local/Microsoft/Windows/Temporary%20Internet%20Files/AppData/Local/Microsoft/Windows/Temporary%20Internet%20Files/Content.Outlook/AppData/Local/Microsoft/Windows/Temporary%20Internet%20Files/Content.Outlook/RE243KFR/EPS/PROJEKTY%202011/002_AMADEUS%20HRADEC/II-etapa/II_SO%2001_F/Web/Strukturovan&#225;%20kabel&#225;&#382;/images/kr%2090010-00.jpg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83"/>
  <sheetViews>
    <sheetView workbookViewId="0" topLeftCell="A1">
      <pane ySplit="2" topLeftCell="A5" activePane="bottomLeft" state="frozen"/>
      <selection pane="bottomLeft" activeCell="E31" sqref="E31"/>
    </sheetView>
  </sheetViews>
  <sheetFormatPr defaultColWidth="9.00390625" defaultRowHeight="12.75" outlineLevelRow="1"/>
  <cols>
    <col min="1" max="1" width="11.375" style="78" bestFit="1" customWidth="1"/>
    <col min="2" max="2" width="13.875" style="79" customWidth="1"/>
    <col min="3" max="3" width="55.75390625" style="80" customWidth="1"/>
    <col min="4" max="4" width="5.875" style="78" bestFit="1" customWidth="1"/>
    <col min="5" max="5" width="13.625" style="107" bestFit="1" customWidth="1"/>
    <col min="6" max="6" width="19.875" style="82" bestFit="1" customWidth="1"/>
    <col min="7" max="7" width="21.375" style="83" customWidth="1"/>
    <col min="8" max="8" width="23.25390625" style="83" customWidth="1"/>
    <col min="9" max="16384" width="9.125" style="72" customWidth="1"/>
  </cols>
  <sheetData>
    <row r="1" ht="12.75">
      <c r="H1" s="108" t="s">
        <v>173</v>
      </c>
    </row>
    <row r="2" spans="1:10" ht="12.75">
      <c r="A2" s="101" t="s">
        <v>1</v>
      </c>
      <c r="B2" s="102" t="s">
        <v>2</v>
      </c>
      <c r="C2" s="101" t="s">
        <v>3</v>
      </c>
      <c r="D2" s="102" t="s">
        <v>4</v>
      </c>
      <c r="E2" s="101" t="s">
        <v>5</v>
      </c>
      <c r="F2" s="102" t="s">
        <v>78</v>
      </c>
      <c r="G2" s="101" t="s">
        <v>174</v>
      </c>
      <c r="H2" s="101" t="s">
        <v>175</v>
      </c>
      <c r="I2" s="99"/>
      <c r="J2" s="100"/>
    </row>
    <row r="3" spans="1:8" ht="8.1" customHeight="1">
      <c r="A3" s="109"/>
      <c r="B3" s="110"/>
      <c r="C3" s="110"/>
      <c r="D3" s="109"/>
      <c r="E3" s="111"/>
      <c r="F3" s="111"/>
      <c r="G3" s="111"/>
      <c r="H3" s="111"/>
    </row>
    <row r="4" spans="1:6" ht="15.75">
      <c r="A4" s="112"/>
      <c r="B4" s="113"/>
      <c r="C4" s="114" t="s">
        <v>16</v>
      </c>
      <c r="D4" s="113"/>
      <c r="E4" s="115"/>
      <c r="F4" s="116"/>
    </row>
    <row r="5" spans="1:8" ht="8.1" customHeight="1">
      <c r="A5" s="117"/>
      <c r="B5" s="110"/>
      <c r="C5" s="110"/>
      <c r="D5" s="109"/>
      <c r="E5" s="111"/>
      <c r="F5" s="111"/>
      <c r="G5" s="111"/>
      <c r="H5" s="111"/>
    </row>
    <row r="6" spans="1:8" ht="15.75" outlineLevel="1">
      <c r="A6" s="29" t="s">
        <v>34</v>
      </c>
      <c r="B6" s="32" t="s">
        <v>15</v>
      </c>
      <c r="C6" s="17" t="s">
        <v>8</v>
      </c>
      <c r="D6" s="118"/>
      <c r="E6" s="119"/>
      <c r="F6" s="88"/>
      <c r="G6" s="120"/>
      <c r="H6" s="121"/>
    </row>
    <row r="7" spans="1:8" ht="80.25" customHeight="1" outlineLevel="1">
      <c r="A7" s="31" t="s">
        <v>72</v>
      </c>
      <c r="B7" s="122">
        <v>101</v>
      </c>
      <c r="C7" s="123" t="s">
        <v>17</v>
      </c>
      <c r="D7" s="124" t="s">
        <v>6</v>
      </c>
      <c r="E7" s="200">
        <v>1</v>
      </c>
      <c r="F7" s="125"/>
      <c r="G7" s="126">
        <f aca="true" t="shared" si="0" ref="G7:G46">E7*F7</f>
        <v>0</v>
      </c>
      <c r="H7" s="127">
        <f>G7*1.21</f>
        <v>0</v>
      </c>
    </row>
    <row r="8" spans="1:8" ht="17.25" customHeight="1" outlineLevel="1">
      <c r="A8" s="30" t="s">
        <v>72</v>
      </c>
      <c r="B8" s="28">
        <f aca="true" t="shared" si="1" ref="B8:B46">B7+1</f>
        <v>102</v>
      </c>
      <c r="C8" s="128" t="s">
        <v>33</v>
      </c>
      <c r="D8" s="73" t="s">
        <v>6</v>
      </c>
      <c r="E8" s="201">
        <v>2</v>
      </c>
      <c r="F8" s="125"/>
      <c r="G8" s="126">
        <f>E8*F8</f>
        <v>0</v>
      </c>
      <c r="H8" s="127">
        <f aca="true" t="shared" si="2" ref="H8:H46">G8*1.21</f>
        <v>0</v>
      </c>
    </row>
    <row r="9" spans="1:8" ht="30.75" customHeight="1" outlineLevel="1">
      <c r="A9" s="30" t="s">
        <v>72</v>
      </c>
      <c r="B9" s="28">
        <f t="shared" si="1"/>
        <v>103</v>
      </c>
      <c r="C9" s="21" t="s">
        <v>62</v>
      </c>
      <c r="D9" s="73" t="s">
        <v>6</v>
      </c>
      <c r="E9" s="201">
        <v>1</v>
      </c>
      <c r="F9" s="125"/>
      <c r="G9" s="126">
        <f>E9*F9</f>
        <v>0</v>
      </c>
      <c r="H9" s="127">
        <f t="shared" si="2"/>
        <v>0</v>
      </c>
    </row>
    <row r="10" spans="1:8" ht="29.25" customHeight="1" outlineLevel="1">
      <c r="A10" s="30" t="s">
        <v>72</v>
      </c>
      <c r="B10" s="28">
        <f t="shared" si="1"/>
        <v>104</v>
      </c>
      <c r="C10" s="129" t="s">
        <v>18</v>
      </c>
      <c r="D10" s="73" t="s">
        <v>6</v>
      </c>
      <c r="E10" s="201">
        <v>1</v>
      </c>
      <c r="F10" s="125"/>
      <c r="G10" s="126">
        <f t="shared" si="0"/>
        <v>0</v>
      </c>
      <c r="H10" s="127">
        <f t="shared" si="2"/>
        <v>0</v>
      </c>
    </row>
    <row r="11" spans="1:8" ht="14.25" outlineLevel="1">
      <c r="A11" s="30" t="s">
        <v>72</v>
      </c>
      <c r="B11" s="28">
        <f t="shared" si="1"/>
        <v>105</v>
      </c>
      <c r="C11" s="21" t="s">
        <v>21</v>
      </c>
      <c r="D11" s="73" t="s">
        <v>6</v>
      </c>
      <c r="E11" s="201">
        <v>1</v>
      </c>
      <c r="F11" s="130"/>
      <c r="G11" s="126">
        <f>E11*F11</f>
        <v>0</v>
      </c>
      <c r="H11" s="127">
        <f t="shared" si="2"/>
        <v>0</v>
      </c>
    </row>
    <row r="12" spans="1:8" ht="14.25" customHeight="1" outlineLevel="1">
      <c r="A12" s="30" t="s">
        <v>72</v>
      </c>
      <c r="B12" s="28">
        <f t="shared" si="1"/>
        <v>106</v>
      </c>
      <c r="C12" s="18" t="s">
        <v>32</v>
      </c>
      <c r="D12" s="73" t="s">
        <v>6</v>
      </c>
      <c r="E12" s="201">
        <v>2</v>
      </c>
      <c r="F12" s="125"/>
      <c r="G12" s="126">
        <f aca="true" t="shared" si="3" ref="G12:G13">E12*F12</f>
        <v>0</v>
      </c>
      <c r="H12" s="127">
        <f t="shared" si="2"/>
        <v>0</v>
      </c>
    </row>
    <row r="13" spans="1:8" ht="27" customHeight="1" outlineLevel="1">
      <c r="A13" s="30" t="s">
        <v>72</v>
      </c>
      <c r="B13" s="28">
        <f t="shared" si="1"/>
        <v>107</v>
      </c>
      <c r="C13" s="129" t="s">
        <v>52</v>
      </c>
      <c r="D13" s="73" t="s">
        <v>6</v>
      </c>
      <c r="E13" s="201">
        <v>1</v>
      </c>
      <c r="F13" s="125"/>
      <c r="G13" s="126">
        <f t="shared" si="3"/>
        <v>0</v>
      </c>
      <c r="H13" s="127">
        <f t="shared" si="2"/>
        <v>0</v>
      </c>
    </row>
    <row r="14" spans="1:8" ht="27" customHeight="1" outlineLevel="1">
      <c r="A14" s="30" t="s">
        <v>72</v>
      </c>
      <c r="B14" s="28">
        <f t="shared" si="1"/>
        <v>108</v>
      </c>
      <c r="C14" s="131" t="s">
        <v>19</v>
      </c>
      <c r="D14" s="73" t="s">
        <v>6</v>
      </c>
      <c r="E14" s="201">
        <v>1</v>
      </c>
      <c r="F14" s="125"/>
      <c r="G14" s="126">
        <f t="shared" si="0"/>
        <v>0</v>
      </c>
      <c r="H14" s="127">
        <f t="shared" si="2"/>
        <v>0</v>
      </c>
    </row>
    <row r="15" spans="1:8" ht="14.25" outlineLevel="1">
      <c r="A15" s="30" t="s">
        <v>72</v>
      </c>
      <c r="B15" s="28">
        <f t="shared" si="1"/>
        <v>109</v>
      </c>
      <c r="C15" s="21" t="s">
        <v>20</v>
      </c>
      <c r="D15" s="73" t="s">
        <v>6</v>
      </c>
      <c r="E15" s="201">
        <v>1</v>
      </c>
      <c r="F15" s="125"/>
      <c r="G15" s="126">
        <f t="shared" si="0"/>
        <v>0</v>
      </c>
      <c r="H15" s="127">
        <f t="shared" si="2"/>
        <v>0</v>
      </c>
    </row>
    <row r="16" spans="1:8" ht="27" customHeight="1">
      <c r="A16" s="30" t="s">
        <v>72</v>
      </c>
      <c r="B16" s="28">
        <f t="shared" si="1"/>
        <v>110</v>
      </c>
      <c r="C16" s="131" t="s">
        <v>22</v>
      </c>
      <c r="D16" s="73" t="s">
        <v>6</v>
      </c>
      <c r="E16" s="201">
        <v>2</v>
      </c>
      <c r="F16" s="125"/>
      <c r="G16" s="126">
        <f t="shared" si="0"/>
        <v>0</v>
      </c>
      <c r="H16" s="127">
        <f t="shared" si="2"/>
        <v>0</v>
      </c>
    </row>
    <row r="17" spans="1:8" ht="27" customHeight="1">
      <c r="A17" s="30" t="s">
        <v>72</v>
      </c>
      <c r="B17" s="28">
        <f t="shared" si="1"/>
        <v>111</v>
      </c>
      <c r="C17" s="18" t="s">
        <v>50</v>
      </c>
      <c r="D17" s="73" t="s">
        <v>6</v>
      </c>
      <c r="E17" s="201">
        <v>2</v>
      </c>
      <c r="F17" s="125"/>
      <c r="G17" s="126">
        <f t="shared" si="0"/>
        <v>0</v>
      </c>
      <c r="H17" s="127">
        <f t="shared" si="2"/>
        <v>0</v>
      </c>
    </row>
    <row r="18" spans="1:8" ht="17.25" customHeight="1">
      <c r="A18" s="30" t="s">
        <v>72</v>
      </c>
      <c r="B18" s="28">
        <f t="shared" si="1"/>
        <v>112</v>
      </c>
      <c r="C18" s="18" t="s">
        <v>51</v>
      </c>
      <c r="D18" s="73" t="s">
        <v>6</v>
      </c>
      <c r="E18" s="201">
        <v>2</v>
      </c>
      <c r="F18" s="125"/>
      <c r="G18" s="126">
        <f t="shared" si="0"/>
        <v>0</v>
      </c>
      <c r="H18" s="127">
        <f t="shared" si="2"/>
        <v>0</v>
      </c>
    </row>
    <row r="19" spans="1:8" ht="15" customHeight="1">
      <c r="A19" s="30" t="s">
        <v>72</v>
      </c>
      <c r="B19" s="28">
        <f t="shared" si="1"/>
        <v>113</v>
      </c>
      <c r="C19" s="131" t="s">
        <v>23</v>
      </c>
      <c r="D19" s="73" t="s">
        <v>6</v>
      </c>
      <c r="E19" s="201">
        <v>4</v>
      </c>
      <c r="F19" s="125"/>
      <c r="G19" s="126">
        <f t="shared" si="0"/>
        <v>0</v>
      </c>
      <c r="H19" s="127">
        <f t="shared" si="2"/>
        <v>0</v>
      </c>
    </row>
    <row r="20" spans="1:8" ht="15" customHeight="1">
      <c r="A20" s="30" t="s">
        <v>72</v>
      </c>
      <c r="B20" s="28">
        <f t="shared" si="1"/>
        <v>114</v>
      </c>
      <c r="C20" s="131" t="s">
        <v>53</v>
      </c>
      <c r="D20" s="73" t="s">
        <v>6</v>
      </c>
      <c r="E20" s="201">
        <v>5</v>
      </c>
      <c r="F20" s="125"/>
      <c r="G20" s="126">
        <f t="shared" si="0"/>
        <v>0</v>
      </c>
      <c r="H20" s="127">
        <f t="shared" si="2"/>
        <v>0</v>
      </c>
    </row>
    <row r="21" spans="1:8" ht="29.25" customHeight="1">
      <c r="A21" s="30" t="s">
        <v>72</v>
      </c>
      <c r="B21" s="28">
        <f t="shared" si="1"/>
        <v>115</v>
      </c>
      <c r="C21" s="129" t="s">
        <v>24</v>
      </c>
      <c r="D21" s="73" t="s">
        <v>6</v>
      </c>
      <c r="E21" s="201">
        <v>1</v>
      </c>
      <c r="F21" s="125"/>
      <c r="G21" s="126">
        <f t="shared" si="0"/>
        <v>0</v>
      </c>
      <c r="H21" s="127">
        <f t="shared" si="2"/>
        <v>0</v>
      </c>
    </row>
    <row r="22" spans="1:8" ht="16.5" customHeight="1">
      <c r="A22" s="30" t="s">
        <v>72</v>
      </c>
      <c r="B22" s="28">
        <f t="shared" si="1"/>
        <v>116</v>
      </c>
      <c r="C22" s="129" t="s">
        <v>25</v>
      </c>
      <c r="D22" s="73" t="s">
        <v>6</v>
      </c>
      <c r="E22" s="201">
        <v>1</v>
      </c>
      <c r="F22" s="125"/>
      <c r="G22" s="126">
        <f t="shared" si="0"/>
        <v>0</v>
      </c>
      <c r="H22" s="127">
        <f t="shared" si="2"/>
        <v>0</v>
      </c>
    </row>
    <row r="23" spans="1:8" ht="16.5" customHeight="1">
      <c r="A23" s="30" t="s">
        <v>72</v>
      </c>
      <c r="B23" s="28">
        <f t="shared" si="1"/>
        <v>117</v>
      </c>
      <c r="C23" s="129" t="s">
        <v>45</v>
      </c>
      <c r="D23" s="73" t="s">
        <v>6</v>
      </c>
      <c r="E23" s="202">
        <v>1</v>
      </c>
      <c r="F23" s="125"/>
      <c r="G23" s="126">
        <f t="shared" si="0"/>
        <v>0</v>
      </c>
      <c r="H23" s="127">
        <f t="shared" si="2"/>
        <v>0</v>
      </c>
    </row>
    <row r="24" spans="1:8" ht="30.75" customHeight="1">
      <c r="A24" s="30" t="s">
        <v>72</v>
      </c>
      <c r="B24" s="28">
        <f t="shared" si="1"/>
        <v>118</v>
      </c>
      <c r="C24" s="129" t="s">
        <v>26</v>
      </c>
      <c r="D24" s="73" t="s">
        <v>6</v>
      </c>
      <c r="E24" s="201">
        <v>164</v>
      </c>
      <c r="F24" s="125"/>
      <c r="G24" s="126">
        <f t="shared" si="0"/>
        <v>0</v>
      </c>
      <c r="H24" s="127">
        <f t="shared" si="2"/>
        <v>0</v>
      </c>
    </row>
    <row r="25" spans="1:8" ht="30.75" customHeight="1">
      <c r="A25" s="30" t="s">
        <v>72</v>
      </c>
      <c r="B25" s="28">
        <f t="shared" si="1"/>
        <v>119</v>
      </c>
      <c r="C25" s="132" t="s">
        <v>63</v>
      </c>
      <c r="D25" s="133" t="s">
        <v>6</v>
      </c>
      <c r="E25" s="202">
        <v>29</v>
      </c>
      <c r="F25" s="125"/>
      <c r="G25" s="126">
        <f t="shared" si="0"/>
        <v>0</v>
      </c>
      <c r="H25" s="127">
        <f t="shared" si="2"/>
        <v>0</v>
      </c>
    </row>
    <row r="26" spans="1:8" ht="16.5" customHeight="1">
      <c r="A26" s="30" t="s">
        <v>72</v>
      </c>
      <c r="B26" s="28">
        <f t="shared" si="1"/>
        <v>120</v>
      </c>
      <c r="C26" s="129" t="s">
        <v>27</v>
      </c>
      <c r="D26" s="73" t="s">
        <v>6</v>
      </c>
      <c r="E26" s="201">
        <v>16</v>
      </c>
      <c r="F26" s="125"/>
      <c r="G26" s="126">
        <f t="shared" si="0"/>
        <v>0</v>
      </c>
      <c r="H26" s="127">
        <f t="shared" si="2"/>
        <v>0</v>
      </c>
    </row>
    <row r="27" spans="1:8" ht="15" customHeight="1">
      <c r="A27" s="30" t="s">
        <v>72</v>
      </c>
      <c r="B27" s="28">
        <f t="shared" si="1"/>
        <v>121</v>
      </c>
      <c r="C27" s="129" t="s">
        <v>28</v>
      </c>
      <c r="D27" s="73" t="s">
        <v>6</v>
      </c>
      <c r="E27" s="201">
        <v>209</v>
      </c>
      <c r="F27" s="125"/>
      <c r="G27" s="126">
        <f t="shared" si="0"/>
        <v>0</v>
      </c>
      <c r="H27" s="127">
        <f t="shared" si="2"/>
        <v>0</v>
      </c>
    </row>
    <row r="28" spans="1:8" ht="14.25">
      <c r="A28" s="30" t="s">
        <v>72</v>
      </c>
      <c r="B28" s="28">
        <f t="shared" si="1"/>
        <v>122</v>
      </c>
      <c r="C28" s="134" t="s">
        <v>31</v>
      </c>
      <c r="D28" s="135" t="s">
        <v>6</v>
      </c>
      <c r="E28" s="200">
        <v>354</v>
      </c>
      <c r="F28" s="125"/>
      <c r="G28" s="126">
        <f t="shared" si="0"/>
        <v>0</v>
      </c>
      <c r="H28" s="127">
        <f t="shared" si="2"/>
        <v>0</v>
      </c>
    </row>
    <row r="29" spans="1:8" ht="13.5" customHeight="1">
      <c r="A29" s="30" t="s">
        <v>72</v>
      </c>
      <c r="B29" s="28">
        <f t="shared" si="1"/>
        <v>123</v>
      </c>
      <c r="C29" s="21" t="s">
        <v>44</v>
      </c>
      <c r="D29" s="136" t="s">
        <v>6</v>
      </c>
      <c r="E29" s="201">
        <v>32</v>
      </c>
      <c r="F29" s="125"/>
      <c r="G29" s="126">
        <f t="shared" si="0"/>
        <v>0</v>
      </c>
      <c r="H29" s="127">
        <f t="shared" si="2"/>
        <v>0</v>
      </c>
    </row>
    <row r="30" spans="1:8" ht="13.5" customHeight="1">
      <c r="A30" s="30" t="s">
        <v>72</v>
      </c>
      <c r="B30" s="28">
        <f t="shared" si="1"/>
        <v>124</v>
      </c>
      <c r="C30" s="129" t="s">
        <v>43</v>
      </c>
      <c r="D30" s="136" t="s">
        <v>6</v>
      </c>
      <c r="E30" s="201">
        <v>32</v>
      </c>
      <c r="F30" s="125"/>
      <c r="G30" s="126">
        <f t="shared" si="0"/>
        <v>0</v>
      </c>
      <c r="H30" s="127">
        <f t="shared" si="2"/>
        <v>0</v>
      </c>
    </row>
    <row r="31" spans="1:8" ht="14.25">
      <c r="A31" s="30" t="s">
        <v>72</v>
      </c>
      <c r="B31" s="28">
        <f t="shared" si="1"/>
        <v>125</v>
      </c>
      <c r="C31" s="129" t="s">
        <v>69</v>
      </c>
      <c r="D31" s="136" t="s">
        <v>6</v>
      </c>
      <c r="E31" s="201">
        <v>5</v>
      </c>
      <c r="F31" s="125"/>
      <c r="G31" s="126">
        <f t="shared" si="0"/>
        <v>0</v>
      </c>
      <c r="H31" s="127">
        <f t="shared" si="2"/>
        <v>0</v>
      </c>
    </row>
    <row r="32" spans="1:8" ht="14.25">
      <c r="A32" s="30" t="s">
        <v>72</v>
      </c>
      <c r="B32" s="28">
        <f t="shared" si="1"/>
        <v>126</v>
      </c>
      <c r="C32" s="129" t="s">
        <v>67</v>
      </c>
      <c r="D32" s="136" t="s">
        <v>6</v>
      </c>
      <c r="E32" s="201">
        <v>68</v>
      </c>
      <c r="F32" s="125"/>
      <c r="G32" s="126">
        <f t="shared" si="0"/>
        <v>0</v>
      </c>
      <c r="H32" s="127">
        <f t="shared" si="2"/>
        <v>0</v>
      </c>
    </row>
    <row r="33" spans="1:8" ht="14.25">
      <c r="A33" s="30" t="s">
        <v>72</v>
      </c>
      <c r="B33" s="28">
        <f t="shared" si="1"/>
        <v>127</v>
      </c>
      <c r="C33" s="129" t="s">
        <v>64</v>
      </c>
      <c r="D33" s="136" t="s">
        <v>6</v>
      </c>
      <c r="E33" s="201">
        <v>68</v>
      </c>
      <c r="F33" s="125"/>
      <c r="G33" s="126">
        <f t="shared" si="0"/>
        <v>0</v>
      </c>
      <c r="H33" s="127">
        <f t="shared" si="2"/>
        <v>0</v>
      </c>
    </row>
    <row r="34" spans="1:8" ht="14.25">
      <c r="A34" s="30" t="s">
        <v>72</v>
      </c>
      <c r="B34" s="28">
        <f t="shared" si="1"/>
        <v>128</v>
      </c>
      <c r="C34" s="129" t="s">
        <v>68</v>
      </c>
      <c r="D34" s="136" t="s">
        <v>6</v>
      </c>
      <c r="E34" s="201">
        <v>68</v>
      </c>
      <c r="F34" s="125"/>
      <c r="G34" s="126">
        <f t="shared" si="0"/>
        <v>0</v>
      </c>
      <c r="H34" s="127">
        <f t="shared" si="2"/>
        <v>0</v>
      </c>
    </row>
    <row r="35" spans="1:8" ht="13.5" customHeight="1">
      <c r="A35" s="30" t="s">
        <v>72</v>
      </c>
      <c r="B35" s="28">
        <f t="shared" si="1"/>
        <v>129</v>
      </c>
      <c r="C35" s="129" t="s">
        <v>29</v>
      </c>
      <c r="D35" s="73" t="s">
        <v>6</v>
      </c>
      <c r="E35" s="201">
        <v>28</v>
      </c>
      <c r="F35" s="125"/>
      <c r="G35" s="126">
        <f t="shared" si="0"/>
        <v>0</v>
      </c>
      <c r="H35" s="127">
        <f t="shared" si="2"/>
        <v>0</v>
      </c>
    </row>
    <row r="36" spans="1:8" ht="19.5" customHeight="1">
      <c r="A36" s="30" t="s">
        <v>72</v>
      </c>
      <c r="B36" s="28">
        <f t="shared" si="1"/>
        <v>130</v>
      </c>
      <c r="C36" s="129" t="s">
        <v>30</v>
      </c>
      <c r="D36" s="73" t="s">
        <v>6</v>
      </c>
      <c r="E36" s="201">
        <v>28</v>
      </c>
      <c r="F36" s="125"/>
      <c r="G36" s="126">
        <f t="shared" si="0"/>
        <v>0</v>
      </c>
      <c r="H36" s="127">
        <f t="shared" si="2"/>
        <v>0</v>
      </c>
    </row>
    <row r="37" spans="1:8" ht="14.25">
      <c r="A37" s="30" t="s">
        <v>72</v>
      </c>
      <c r="B37" s="28">
        <f t="shared" si="1"/>
        <v>131</v>
      </c>
      <c r="C37" s="129" t="s">
        <v>31</v>
      </c>
      <c r="D37" s="73" t="s">
        <v>6</v>
      </c>
      <c r="E37" s="201">
        <v>28</v>
      </c>
      <c r="F37" s="125"/>
      <c r="G37" s="126">
        <f t="shared" si="0"/>
        <v>0</v>
      </c>
      <c r="H37" s="127">
        <f t="shared" si="2"/>
        <v>0</v>
      </c>
    </row>
    <row r="38" spans="1:8" ht="25.5">
      <c r="A38" s="30" t="s">
        <v>72</v>
      </c>
      <c r="B38" s="28">
        <f t="shared" si="1"/>
        <v>132</v>
      </c>
      <c r="C38" s="129" t="s">
        <v>54</v>
      </c>
      <c r="D38" s="73" t="s">
        <v>6</v>
      </c>
      <c r="E38" s="201">
        <v>4</v>
      </c>
      <c r="F38" s="125"/>
      <c r="G38" s="126">
        <f t="shared" si="0"/>
        <v>0</v>
      </c>
      <c r="H38" s="127">
        <f t="shared" si="2"/>
        <v>0</v>
      </c>
    </row>
    <row r="39" spans="1:8" ht="26.25" customHeight="1">
      <c r="A39" s="30" t="s">
        <v>72</v>
      </c>
      <c r="B39" s="28">
        <f t="shared" si="1"/>
        <v>133</v>
      </c>
      <c r="C39" s="18" t="s">
        <v>55</v>
      </c>
      <c r="D39" s="73" t="s">
        <v>6</v>
      </c>
      <c r="E39" s="201">
        <v>2</v>
      </c>
      <c r="F39" s="125"/>
      <c r="G39" s="126">
        <f t="shared" si="0"/>
        <v>0</v>
      </c>
      <c r="H39" s="127">
        <f t="shared" si="2"/>
        <v>0</v>
      </c>
    </row>
    <row r="40" spans="1:8" ht="12.75" customHeight="1">
      <c r="A40" s="30" t="s">
        <v>72</v>
      </c>
      <c r="B40" s="28">
        <f t="shared" si="1"/>
        <v>134</v>
      </c>
      <c r="C40" s="18" t="s">
        <v>57</v>
      </c>
      <c r="D40" s="73" t="s">
        <v>6</v>
      </c>
      <c r="E40" s="201">
        <v>3</v>
      </c>
      <c r="F40" s="125"/>
      <c r="G40" s="126">
        <f t="shared" si="0"/>
        <v>0</v>
      </c>
      <c r="H40" s="127">
        <f t="shared" si="2"/>
        <v>0</v>
      </c>
    </row>
    <row r="41" spans="1:8" ht="14.25">
      <c r="A41" s="30" t="s">
        <v>72</v>
      </c>
      <c r="B41" s="28">
        <f t="shared" si="1"/>
        <v>135</v>
      </c>
      <c r="C41" s="18" t="s">
        <v>56</v>
      </c>
      <c r="D41" s="73" t="s">
        <v>6</v>
      </c>
      <c r="E41" s="201">
        <v>1</v>
      </c>
      <c r="F41" s="125"/>
      <c r="G41" s="126">
        <f t="shared" si="0"/>
        <v>0</v>
      </c>
      <c r="H41" s="127">
        <f t="shared" si="2"/>
        <v>0</v>
      </c>
    </row>
    <row r="42" spans="1:8" ht="14.25">
      <c r="A42" s="30" t="s">
        <v>72</v>
      </c>
      <c r="B42" s="28">
        <f t="shared" si="1"/>
        <v>136</v>
      </c>
      <c r="C42" s="18" t="s">
        <v>0</v>
      </c>
      <c r="D42" s="73" t="s">
        <v>7</v>
      </c>
      <c r="E42" s="201">
        <v>290</v>
      </c>
      <c r="F42" s="125"/>
      <c r="G42" s="126">
        <f t="shared" si="0"/>
        <v>0</v>
      </c>
      <c r="H42" s="127">
        <f t="shared" si="2"/>
        <v>0</v>
      </c>
    </row>
    <row r="43" spans="1:8" ht="14.25">
      <c r="A43" s="30" t="s">
        <v>72</v>
      </c>
      <c r="B43" s="28">
        <f t="shared" si="1"/>
        <v>137</v>
      </c>
      <c r="C43" s="27" t="s">
        <v>66</v>
      </c>
      <c r="D43" s="137" t="s">
        <v>6</v>
      </c>
      <c r="E43" s="201">
        <v>1</v>
      </c>
      <c r="F43" s="106"/>
      <c r="G43" s="126">
        <f t="shared" si="0"/>
        <v>0</v>
      </c>
      <c r="H43" s="127">
        <f t="shared" si="2"/>
        <v>0</v>
      </c>
    </row>
    <row r="44" spans="1:8" ht="16.5" customHeight="1">
      <c r="A44" s="30" t="s">
        <v>72</v>
      </c>
      <c r="B44" s="28">
        <f t="shared" si="1"/>
        <v>138</v>
      </c>
      <c r="C44" s="86" t="s">
        <v>40</v>
      </c>
      <c r="D44" s="73" t="s">
        <v>6</v>
      </c>
      <c r="E44" s="201">
        <v>1</v>
      </c>
      <c r="F44" s="106"/>
      <c r="G44" s="126">
        <f t="shared" si="0"/>
        <v>0</v>
      </c>
      <c r="H44" s="127">
        <f t="shared" si="2"/>
        <v>0</v>
      </c>
    </row>
    <row r="45" spans="1:8" ht="16.5" customHeight="1">
      <c r="A45" s="30" t="s">
        <v>72</v>
      </c>
      <c r="B45" s="28">
        <f t="shared" si="1"/>
        <v>139</v>
      </c>
      <c r="C45" s="86" t="s">
        <v>41</v>
      </c>
      <c r="D45" s="73" t="s">
        <v>6</v>
      </c>
      <c r="E45" s="201">
        <v>1</v>
      </c>
      <c r="F45" s="106"/>
      <c r="G45" s="126">
        <f t="shared" si="0"/>
        <v>0</v>
      </c>
      <c r="H45" s="127">
        <f t="shared" si="2"/>
        <v>0</v>
      </c>
    </row>
    <row r="46" spans="1:8" ht="15" customHeight="1">
      <c r="A46" s="30" t="s">
        <v>72</v>
      </c>
      <c r="B46" s="28">
        <f t="shared" si="1"/>
        <v>140</v>
      </c>
      <c r="C46" s="138" t="s">
        <v>42</v>
      </c>
      <c r="D46" s="133" t="s">
        <v>6</v>
      </c>
      <c r="E46" s="203">
        <v>5</v>
      </c>
      <c r="F46" s="139"/>
      <c r="G46" s="140">
        <f t="shared" si="0"/>
        <v>0</v>
      </c>
      <c r="H46" s="127">
        <f t="shared" si="2"/>
        <v>0</v>
      </c>
    </row>
    <row r="47" spans="1:8" ht="15" customHeight="1">
      <c r="A47" s="25"/>
      <c r="B47" s="141"/>
      <c r="C47" s="142"/>
      <c r="D47" s="143"/>
      <c r="E47" s="144"/>
      <c r="F47" s="145"/>
      <c r="G47" s="146"/>
      <c r="H47" s="146"/>
    </row>
    <row r="48" spans="1:8" ht="15">
      <c r="A48" s="23"/>
      <c r="B48" s="22"/>
      <c r="C48" s="20" t="s">
        <v>35</v>
      </c>
      <c r="D48" s="147"/>
      <c r="E48" s="148"/>
      <c r="F48" s="149"/>
      <c r="G48" s="150"/>
      <c r="H48" s="150"/>
    </row>
    <row r="49" spans="1:8" ht="14.25">
      <c r="A49" s="30" t="s">
        <v>72</v>
      </c>
      <c r="B49" s="28" t="s">
        <v>65</v>
      </c>
      <c r="C49" s="151" t="s">
        <v>59</v>
      </c>
      <c r="D49" s="124" t="s">
        <v>7</v>
      </c>
      <c r="E49" s="152">
        <v>8400</v>
      </c>
      <c r="F49" s="153"/>
      <c r="G49" s="154">
        <f aca="true" t="shared" si="4" ref="G49:G63">E49*F49</f>
        <v>0</v>
      </c>
      <c r="H49" s="127">
        <f aca="true" t="shared" si="5" ref="H49:H63">G49*1.21</f>
        <v>0</v>
      </c>
    </row>
    <row r="50" spans="1:8" ht="24">
      <c r="A50" s="30" t="s">
        <v>72</v>
      </c>
      <c r="B50" s="28">
        <f aca="true" t="shared" si="6" ref="B50:B63">B49+1</f>
        <v>142</v>
      </c>
      <c r="C50" s="155" t="s">
        <v>36</v>
      </c>
      <c r="D50" s="73" t="s">
        <v>7</v>
      </c>
      <c r="E50" s="156">
        <v>1900</v>
      </c>
      <c r="F50" s="157"/>
      <c r="G50" s="126">
        <f t="shared" si="4"/>
        <v>0</v>
      </c>
      <c r="H50" s="127">
        <f t="shared" si="5"/>
        <v>0</v>
      </c>
    </row>
    <row r="51" spans="1:8" ht="24">
      <c r="A51" s="30" t="s">
        <v>72</v>
      </c>
      <c r="B51" s="28">
        <f t="shared" si="6"/>
        <v>143</v>
      </c>
      <c r="C51" s="158" t="s">
        <v>70</v>
      </c>
      <c r="D51" s="73" t="s">
        <v>7</v>
      </c>
      <c r="E51" s="156">
        <v>290</v>
      </c>
      <c r="F51" s="157"/>
      <c r="G51" s="126">
        <f t="shared" si="4"/>
        <v>0</v>
      </c>
      <c r="H51" s="127">
        <f t="shared" si="5"/>
        <v>0</v>
      </c>
    </row>
    <row r="52" spans="1:8" ht="30" customHeight="1">
      <c r="A52" s="30" t="s">
        <v>72</v>
      </c>
      <c r="B52" s="28">
        <f t="shared" si="6"/>
        <v>144</v>
      </c>
      <c r="C52" s="158" t="s">
        <v>71</v>
      </c>
      <c r="D52" s="73" t="s">
        <v>7</v>
      </c>
      <c r="E52" s="156">
        <v>250</v>
      </c>
      <c r="F52" s="157"/>
      <c r="G52" s="126">
        <f t="shared" si="4"/>
        <v>0</v>
      </c>
      <c r="H52" s="127">
        <f t="shared" si="5"/>
        <v>0</v>
      </c>
    </row>
    <row r="53" spans="1:8" ht="39.75" customHeight="1">
      <c r="A53" s="30" t="s">
        <v>72</v>
      </c>
      <c r="B53" s="28">
        <f t="shared" si="6"/>
        <v>145</v>
      </c>
      <c r="C53" s="159" t="s">
        <v>60</v>
      </c>
      <c r="D53" s="73" t="s">
        <v>7</v>
      </c>
      <c r="E53" s="156">
        <v>250</v>
      </c>
      <c r="F53" s="157"/>
      <c r="G53" s="126">
        <f t="shared" si="4"/>
        <v>0</v>
      </c>
      <c r="H53" s="127">
        <f t="shared" si="5"/>
        <v>0</v>
      </c>
    </row>
    <row r="54" spans="1:8" ht="15" customHeight="1">
      <c r="A54" s="30" t="s">
        <v>72</v>
      </c>
      <c r="B54" s="28">
        <f t="shared" si="6"/>
        <v>146</v>
      </c>
      <c r="C54" s="158" t="s">
        <v>61</v>
      </c>
      <c r="D54" s="73" t="s">
        <v>6</v>
      </c>
      <c r="E54" s="156">
        <v>12</v>
      </c>
      <c r="F54" s="157"/>
      <c r="G54" s="126">
        <f t="shared" si="4"/>
        <v>0</v>
      </c>
      <c r="H54" s="127">
        <f t="shared" si="5"/>
        <v>0</v>
      </c>
    </row>
    <row r="55" spans="1:8" ht="13.5" customHeight="1">
      <c r="A55" s="30" t="s">
        <v>72</v>
      </c>
      <c r="B55" s="28">
        <f t="shared" si="6"/>
        <v>147</v>
      </c>
      <c r="C55" s="160" t="s">
        <v>13</v>
      </c>
      <c r="D55" s="73" t="s">
        <v>6</v>
      </c>
      <c r="E55" s="156">
        <v>2900</v>
      </c>
      <c r="F55" s="157"/>
      <c r="G55" s="126">
        <f t="shared" si="4"/>
        <v>0</v>
      </c>
      <c r="H55" s="127">
        <f t="shared" si="5"/>
        <v>0</v>
      </c>
    </row>
    <row r="56" spans="1:8" ht="13.5" customHeight="1">
      <c r="A56" s="30" t="s">
        <v>72</v>
      </c>
      <c r="B56" s="28">
        <f t="shared" si="6"/>
        <v>148</v>
      </c>
      <c r="C56" s="161" t="s">
        <v>11</v>
      </c>
      <c r="D56" s="73" t="s">
        <v>6</v>
      </c>
      <c r="E56" s="156">
        <v>2900</v>
      </c>
      <c r="F56" s="157"/>
      <c r="G56" s="126">
        <f t="shared" si="4"/>
        <v>0</v>
      </c>
      <c r="H56" s="127">
        <f t="shared" si="5"/>
        <v>0</v>
      </c>
    </row>
    <row r="57" spans="1:8" ht="14.25">
      <c r="A57" s="30" t="s">
        <v>72</v>
      </c>
      <c r="B57" s="28">
        <f t="shared" si="6"/>
        <v>149</v>
      </c>
      <c r="C57" s="161" t="s">
        <v>58</v>
      </c>
      <c r="D57" s="73" t="s">
        <v>6</v>
      </c>
      <c r="E57" s="156">
        <v>12</v>
      </c>
      <c r="F57" s="157"/>
      <c r="G57" s="126">
        <f t="shared" si="4"/>
        <v>0</v>
      </c>
      <c r="H57" s="127">
        <f t="shared" si="5"/>
        <v>0</v>
      </c>
    </row>
    <row r="58" spans="1:8" ht="13.5" customHeight="1">
      <c r="A58" s="30" t="s">
        <v>72</v>
      </c>
      <c r="B58" s="28">
        <f t="shared" si="6"/>
        <v>150</v>
      </c>
      <c r="C58" s="162" t="s">
        <v>39</v>
      </c>
      <c r="D58" s="73" t="s">
        <v>7</v>
      </c>
      <c r="E58" s="156">
        <v>350</v>
      </c>
      <c r="F58" s="157"/>
      <c r="G58" s="126">
        <f t="shared" si="4"/>
        <v>0</v>
      </c>
      <c r="H58" s="127">
        <f t="shared" si="5"/>
        <v>0</v>
      </c>
    </row>
    <row r="59" spans="1:8" ht="11.25" customHeight="1">
      <c r="A59" s="30" t="s">
        <v>72</v>
      </c>
      <c r="B59" s="28">
        <f t="shared" si="6"/>
        <v>151</v>
      </c>
      <c r="C59" s="161" t="s">
        <v>37</v>
      </c>
      <c r="D59" s="73" t="s">
        <v>7</v>
      </c>
      <c r="E59" s="156">
        <v>2400</v>
      </c>
      <c r="F59" s="157"/>
      <c r="G59" s="126">
        <f t="shared" si="4"/>
        <v>0</v>
      </c>
      <c r="H59" s="127">
        <f t="shared" si="5"/>
        <v>0</v>
      </c>
    </row>
    <row r="60" spans="1:8" ht="14.25">
      <c r="A60" s="30" t="s">
        <v>72</v>
      </c>
      <c r="B60" s="28">
        <f t="shared" si="6"/>
        <v>152</v>
      </c>
      <c r="C60" s="161" t="s">
        <v>38</v>
      </c>
      <c r="D60" s="73" t="s">
        <v>7</v>
      </c>
      <c r="E60" s="156">
        <v>1500</v>
      </c>
      <c r="F60" s="157"/>
      <c r="G60" s="126">
        <f t="shared" si="4"/>
        <v>0</v>
      </c>
      <c r="H60" s="127">
        <f t="shared" si="5"/>
        <v>0</v>
      </c>
    </row>
    <row r="61" spans="1:8" ht="14.25">
      <c r="A61" s="30" t="s">
        <v>72</v>
      </c>
      <c r="B61" s="28">
        <f t="shared" si="6"/>
        <v>153</v>
      </c>
      <c r="C61" s="161" t="s">
        <v>74</v>
      </c>
      <c r="D61" s="73" t="s">
        <v>7</v>
      </c>
      <c r="E61" s="156">
        <v>225</v>
      </c>
      <c r="F61" s="157"/>
      <c r="G61" s="126">
        <f aca="true" t="shared" si="7" ref="G61">E61*F61</f>
        <v>0</v>
      </c>
      <c r="H61" s="127">
        <f t="shared" si="5"/>
        <v>0</v>
      </c>
    </row>
    <row r="62" spans="1:8" ht="14.25">
      <c r="A62" s="30" t="s">
        <v>72</v>
      </c>
      <c r="B62" s="28">
        <f t="shared" si="6"/>
        <v>154</v>
      </c>
      <c r="C62" s="161" t="s">
        <v>73</v>
      </c>
      <c r="D62" s="73" t="s">
        <v>7</v>
      </c>
      <c r="E62" s="156">
        <v>120</v>
      </c>
      <c r="F62" s="157"/>
      <c r="G62" s="126">
        <f t="shared" si="4"/>
        <v>0</v>
      </c>
      <c r="H62" s="127">
        <f t="shared" si="5"/>
        <v>0</v>
      </c>
    </row>
    <row r="63" spans="1:8" ht="14.25">
      <c r="A63" s="30" t="s">
        <v>72</v>
      </c>
      <c r="B63" s="28">
        <f t="shared" si="6"/>
        <v>155</v>
      </c>
      <c r="C63" s="163" t="s">
        <v>75</v>
      </c>
      <c r="D63" s="164"/>
      <c r="E63" s="165">
        <v>1</v>
      </c>
      <c r="F63" s="166"/>
      <c r="G63" s="103">
        <f t="shared" si="4"/>
        <v>0</v>
      </c>
      <c r="H63" s="127">
        <f t="shared" si="5"/>
        <v>0</v>
      </c>
    </row>
    <row r="64" spans="1:8" ht="12.75">
      <c r="A64" s="25"/>
      <c r="B64" s="141"/>
      <c r="C64" s="142"/>
      <c r="D64" s="143"/>
      <c r="E64" s="167"/>
      <c r="F64" s="145"/>
      <c r="G64" s="146"/>
      <c r="H64" s="146"/>
    </row>
    <row r="65" spans="1:8" ht="25.5">
      <c r="A65" s="26"/>
      <c r="B65" s="168"/>
      <c r="C65" s="19" t="s">
        <v>46</v>
      </c>
      <c r="D65" s="147"/>
      <c r="E65" s="169"/>
      <c r="F65" s="149"/>
      <c r="G65" s="150"/>
      <c r="H65" s="150"/>
    </row>
    <row r="66" spans="1:21" ht="14.25">
      <c r="A66" s="30" t="s">
        <v>72</v>
      </c>
      <c r="B66" s="28" t="s">
        <v>77</v>
      </c>
      <c r="C66" s="170" t="s">
        <v>186</v>
      </c>
      <c r="D66" s="124"/>
      <c r="E66" s="171">
        <v>5</v>
      </c>
      <c r="F66" s="172"/>
      <c r="G66" s="154">
        <f aca="true" t="shared" si="8" ref="G66:G73">E66*F66</f>
        <v>0</v>
      </c>
      <c r="H66" s="127">
        <f aca="true" t="shared" si="9" ref="H66:H74">G66*1.21</f>
        <v>0</v>
      </c>
      <c r="I66" s="198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</row>
    <row r="67" spans="1:8" ht="14.25">
      <c r="A67" s="30" t="s">
        <v>72</v>
      </c>
      <c r="B67" s="28">
        <f aca="true" t="shared" si="10" ref="B67:B74">B66+1</f>
        <v>157</v>
      </c>
      <c r="C67" s="173" t="s">
        <v>9</v>
      </c>
      <c r="D67" s="73" t="s">
        <v>6</v>
      </c>
      <c r="E67" s="156">
        <v>1</v>
      </c>
      <c r="F67" s="174"/>
      <c r="G67" s="126">
        <f t="shared" si="8"/>
        <v>0</v>
      </c>
      <c r="H67" s="127">
        <f t="shared" si="9"/>
        <v>0</v>
      </c>
    </row>
    <row r="68" spans="1:8" ht="14.25">
      <c r="A68" s="30" t="s">
        <v>72</v>
      </c>
      <c r="B68" s="28">
        <f t="shared" si="10"/>
        <v>158</v>
      </c>
      <c r="C68" s="173" t="s">
        <v>47</v>
      </c>
      <c r="D68" s="73"/>
      <c r="E68" s="156">
        <v>1</v>
      </c>
      <c r="F68" s="175"/>
      <c r="G68" s="126">
        <f t="shared" si="8"/>
        <v>0</v>
      </c>
      <c r="H68" s="127">
        <f t="shared" si="9"/>
        <v>0</v>
      </c>
    </row>
    <row r="69" spans="1:8" ht="14.25">
      <c r="A69" s="30" t="s">
        <v>72</v>
      </c>
      <c r="B69" s="28">
        <f t="shared" si="10"/>
        <v>159</v>
      </c>
      <c r="C69" s="173" t="s">
        <v>48</v>
      </c>
      <c r="D69" s="73"/>
      <c r="E69" s="156">
        <v>1</v>
      </c>
      <c r="F69" s="175"/>
      <c r="G69" s="126">
        <f t="shared" si="8"/>
        <v>0</v>
      </c>
      <c r="H69" s="127">
        <f t="shared" si="9"/>
        <v>0</v>
      </c>
    </row>
    <row r="70" spans="1:8" ht="14.25">
      <c r="A70" s="30" t="s">
        <v>72</v>
      </c>
      <c r="B70" s="28">
        <f t="shared" si="10"/>
        <v>160</v>
      </c>
      <c r="C70" s="173" t="s">
        <v>49</v>
      </c>
      <c r="D70" s="73"/>
      <c r="E70" s="156">
        <v>2</v>
      </c>
      <c r="F70" s="175"/>
      <c r="G70" s="126">
        <f t="shared" si="8"/>
        <v>0</v>
      </c>
      <c r="H70" s="127">
        <f t="shared" si="9"/>
        <v>0</v>
      </c>
    </row>
    <row r="71" spans="1:8" ht="14.25">
      <c r="A71" s="30" t="s">
        <v>72</v>
      </c>
      <c r="B71" s="28">
        <f t="shared" si="10"/>
        <v>161</v>
      </c>
      <c r="C71" s="173" t="s">
        <v>10</v>
      </c>
      <c r="D71" s="73"/>
      <c r="E71" s="156">
        <v>1</v>
      </c>
      <c r="F71" s="175"/>
      <c r="G71" s="126">
        <f t="shared" si="8"/>
        <v>0</v>
      </c>
      <c r="H71" s="127">
        <f t="shared" si="9"/>
        <v>0</v>
      </c>
    </row>
    <row r="72" spans="1:8" ht="14.25">
      <c r="A72" s="30" t="s">
        <v>72</v>
      </c>
      <c r="B72" s="28">
        <f t="shared" si="10"/>
        <v>162</v>
      </c>
      <c r="C72" s="18" t="s">
        <v>12</v>
      </c>
      <c r="D72" s="73" t="s">
        <v>6</v>
      </c>
      <c r="E72" s="156">
        <v>1</v>
      </c>
      <c r="F72" s="176"/>
      <c r="G72" s="126">
        <f t="shared" si="8"/>
        <v>0</v>
      </c>
      <c r="H72" s="127">
        <f t="shared" si="9"/>
        <v>0</v>
      </c>
    </row>
    <row r="73" spans="1:8" ht="14.25">
      <c r="A73" s="30" t="s">
        <v>72</v>
      </c>
      <c r="B73" s="28">
        <f t="shared" si="10"/>
        <v>163</v>
      </c>
      <c r="C73" s="177" t="s">
        <v>187</v>
      </c>
      <c r="D73" s="137"/>
      <c r="E73" s="178">
        <v>1</v>
      </c>
      <c r="F73" s="175"/>
      <c r="G73" s="126">
        <f t="shared" si="8"/>
        <v>0</v>
      </c>
      <c r="H73" s="127">
        <f t="shared" si="9"/>
        <v>0</v>
      </c>
    </row>
    <row r="74" spans="1:8" ht="14.25">
      <c r="A74" s="30" t="s">
        <v>72</v>
      </c>
      <c r="B74" s="28">
        <f t="shared" si="10"/>
        <v>164</v>
      </c>
      <c r="C74" s="86" t="s">
        <v>14</v>
      </c>
      <c r="D74" s="73" t="s">
        <v>6</v>
      </c>
      <c r="E74" s="156">
        <v>1</v>
      </c>
      <c r="F74" s="157"/>
      <c r="G74" s="126">
        <f>E74*F74</f>
        <v>0</v>
      </c>
      <c r="H74" s="127">
        <f t="shared" si="9"/>
        <v>0</v>
      </c>
    </row>
    <row r="75" spans="1:8" ht="13.5" thickBot="1">
      <c r="A75" s="24"/>
      <c r="B75" s="35"/>
      <c r="C75" s="92"/>
      <c r="D75" s="91"/>
      <c r="E75" s="179"/>
      <c r="F75" s="93"/>
      <c r="G75" s="180"/>
      <c r="H75" s="180"/>
    </row>
    <row r="76" spans="1:8" ht="21" thickBot="1">
      <c r="A76" s="104" t="s">
        <v>171</v>
      </c>
      <c r="B76" s="105"/>
      <c r="C76" s="215" t="s">
        <v>176</v>
      </c>
      <c r="D76" s="216"/>
      <c r="E76" s="216"/>
      <c r="F76" s="217"/>
      <c r="G76" s="106">
        <v>0</v>
      </c>
      <c r="H76" s="106">
        <v>0</v>
      </c>
    </row>
    <row r="77" spans="1:8" ht="13.5" thickBot="1">
      <c r="A77" s="72"/>
      <c r="B77" s="72"/>
      <c r="C77" s="72"/>
      <c r="D77" s="72"/>
      <c r="E77" s="72"/>
      <c r="F77" s="72"/>
      <c r="G77" s="72"/>
      <c r="H77" s="72"/>
    </row>
    <row r="78" spans="1:8" ht="409.5" customHeight="1">
      <c r="A78" s="181"/>
      <c r="B78" s="182"/>
      <c r="C78" s="209" t="s">
        <v>182</v>
      </c>
      <c r="D78" s="210"/>
      <c r="E78" s="210"/>
      <c r="F78" s="210"/>
      <c r="G78" s="211"/>
      <c r="H78" s="183"/>
    </row>
    <row r="79" spans="1:8" ht="101.25" customHeight="1" thickBot="1">
      <c r="A79" s="181"/>
      <c r="B79" s="182"/>
      <c r="C79" s="212"/>
      <c r="D79" s="213"/>
      <c r="E79" s="213"/>
      <c r="F79" s="213"/>
      <c r="G79" s="214"/>
      <c r="H79" s="183"/>
    </row>
    <row r="80" spans="1:7" ht="12.75">
      <c r="A80" s="181"/>
      <c r="C80" s="218" t="s">
        <v>177</v>
      </c>
      <c r="D80" s="219"/>
      <c r="E80" s="219"/>
      <c r="F80" s="219"/>
      <c r="G80" s="220"/>
    </row>
    <row r="81" spans="1:7" ht="13.5" thickBot="1">
      <c r="A81" s="181"/>
      <c r="C81" s="221"/>
      <c r="D81" s="222"/>
      <c r="E81" s="222"/>
      <c r="F81" s="222"/>
      <c r="G81" s="223"/>
    </row>
    <row r="82" spans="1:7" ht="14.25">
      <c r="A82" s="181"/>
      <c r="C82" s="184" t="s">
        <v>178</v>
      </c>
      <c r="D82" s="224" t="s">
        <v>180</v>
      </c>
      <c r="E82" s="225"/>
      <c r="F82" s="225"/>
      <c r="G82" s="226"/>
    </row>
    <row r="83" spans="1:7" ht="13.5" thickBot="1">
      <c r="A83" s="181"/>
      <c r="C83" s="185" t="s">
        <v>179</v>
      </c>
      <c r="D83" s="206" t="s">
        <v>181</v>
      </c>
      <c r="E83" s="207"/>
      <c r="F83" s="207"/>
      <c r="G83" s="208"/>
    </row>
    <row r="90" ht="15" customHeight="1"/>
  </sheetData>
  <mergeCells count="5">
    <mergeCell ref="D83:G83"/>
    <mergeCell ref="C78:G79"/>
    <mergeCell ref="C76:F76"/>
    <mergeCell ref="C80:G81"/>
    <mergeCell ref="D82:G82"/>
  </mergeCells>
  <hyperlinks>
    <hyperlink ref="A65540" r:id="rId1" display="část  EPS"/>
    <hyperlink ref="B65540" r:id="rId2" display="část  EPS"/>
    <hyperlink ref="C65540" r:id="rId3" display="část  EPS"/>
    <hyperlink ref="C65543" r:id="rId4" display="část  EPS"/>
    <hyperlink ref="C2" r:id="rId5" display="část  EPS"/>
    <hyperlink ref="C4" r:id="rId6" display="Slaboproudé elektroinstalace"/>
    <hyperlink ref="D2" r:id="rId7" display="../../PROJEKTY 2011/002_AMADEUS HRADEC/II-etapa/II_SO 01_F/Web/Strukturovaná kabeláž/images/kr 90010-00.jpg"/>
    <hyperlink ref="D4" r:id="rId8" display="Slaboproudé elektroinstalace"/>
    <hyperlink ref="A65538" r:id="rId9" display="Slaboproudé elektroinstalace"/>
    <hyperlink ref="A65539" r:id="rId10" display="Slaboproudé elektroinstalace"/>
    <hyperlink ref="B65538" r:id="rId11" display="Slaboproudé elektroinstalace"/>
    <hyperlink ref="B65539" r:id="rId12" display="Slaboproudé elektroinstalace"/>
    <hyperlink ref="C65538" r:id="rId13" display="Slaboproudé elektroinstalace"/>
    <hyperlink ref="C65539" r:id="rId14" display="Slaboproudé elektroinstalace"/>
    <hyperlink ref="C65541" r:id="rId15" display="Slaboproudé elektroinstalace"/>
    <hyperlink ref="C65542" r:id="rId16" display="Slaboproudé elektroinstalace"/>
    <hyperlink ref="C3" r:id="rId17" display="Slaboproudé elektroinstalace"/>
    <hyperlink ref="D3" r:id="rId18" display="Slaboproudé elektroinstalace"/>
  </hyperlinks>
  <printOptions/>
  <pageMargins left="0.7480314960629921" right="0.3937007874015748" top="0.5905511811023623" bottom="0.7086614173228347" header="0.3937007874015748" footer="0.3937007874015748"/>
  <pageSetup fitToHeight="0" fitToWidth="1" horizontalDpi="600" verticalDpi="600" orientation="landscape" paperSize="9" scale="83" r:id="rId19"/>
  <headerFooter alignWithMargins="0">
    <oddFooter>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 topLeftCell="A1">
      <pane ySplit="2" topLeftCell="A3" activePane="bottomLeft" state="frozen"/>
      <selection pane="bottomLeft" activeCell="C12" sqref="C12"/>
    </sheetView>
  </sheetViews>
  <sheetFormatPr defaultColWidth="9.00390625" defaultRowHeight="12.75"/>
  <cols>
    <col min="1" max="1" width="12.125" style="1" customWidth="1"/>
    <col min="2" max="2" width="13.875" style="3" customWidth="1"/>
    <col min="3" max="3" width="55.75390625" style="5" customWidth="1"/>
    <col min="4" max="4" width="5.875" style="1" bestFit="1" customWidth="1"/>
    <col min="5" max="5" width="16.125" style="34" bestFit="1" customWidth="1"/>
    <col min="6" max="6" width="29.875" style="9" customWidth="1"/>
    <col min="7" max="8" width="28.75390625" style="10" customWidth="1"/>
    <col min="9" max="16384" width="9.125" style="33" customWidth="1"/>
  </cols>
  <sheetData>
    <row r="1" ht="12.75">
      <c r="H1" s="8" t="s">
        <v>173</v>
      </c>
    </row>
    <row r="2" spans="1:9" ht="15">
      <c r="A2" s="97" t="s">
        <v>1</v>
      </c>
      <c r="B2" s="98" t="s">
        <v>2</v>
      </c>
      <c r="C2" s="97" t="s">
        <v>3</v>
      </c>
      <c r="D2" s="98" t="s">
        <v>4</v>
      </c>
      <c r="E2" s="97" t="s">
        <v>5</v>
      </c>
      <c r="F2" s="98" t="s">
        <v>78</v>
      </c>
      <c r="G2" s="97" t="s">
        <v>79</v>
      </c>
      <c r="H2" s="97" t="s">
        <v>183</v>
      </c>
      <c r="I2" s="99"/>
    </row>
    <row r="3" spans="1:8" ht="12.75">
      <c r="A3" s="2"/>
      <c r="B3" s="4"/>
      <c r="C3" s="4"/>
      <c r="D3" s="2"/>
      <c r="E3" s="6"/>
      <c r="F3" s="6"/>
      <c r="G3" s="6"/>
      <c r="H3" s="6"/>
    </row>
    <row r="4" spans="1:8" ht="15.75">
      <c r="A4" s="15"/>
      <c r="B4" s="13"/>
      <c r="C4" s="11" t="s">
        <v>80</v>
      </c>
      <c r="D4" s="13"/>
      <c r="E4" s="7"/>
      <c r="F4" s="14"/>
      <c r="G4" s="12"/>
      <c r="H4" s="12"/>
    </row>
    <row r="5" spans="1:8" ht="12.75">
      <c r="A5" s="16"/>
      <c r="B5" s="4"/>
      <c r="C5" s="4"/>
      <c r="D5" s="2"/>
      <c r="E5" s="6"/>
      <c r="F5" s="6"/>
      <c r="G5" s="6"/>
      <c r="H5" s="6"/>
    </row>
    <row r="6" spans="1:8" ht="15">
      <c r="A6" s="36"/>
      <c r="B6" s="37"/>
      <c r="C6" s="38" t="s">
        <v>81</v>
      </c>
      <c r="D6" s="39"/>
      <c r="E6" s="40"/>
      <c r="F6" s="41"/>
      <c r="G6" s="42"/>
      <c r="H6" s="187"/>
    </row>
    <row r="7" spans="1:8" ht="14.25">
      <c r="A7" s="43" t="s">
        <v>82</v>
      </c>
      <c r="B7" s="44">
        <v>954969</v>
      </c>
      <c r="C7" s="45" t="s">
        <v>83</v>
      </c>
      <c r="D7" s="43" t="s">
        <v>7</v>
      </c>
      <c r="E7" s="204">
        <v>8</v>
      </c>
      <c r="F7" s="125"/>
      <c r="G7" s="126">
        <f aca="true" t="shared" si="0" ref="G7:G15">E7*F7</f>
        <v>0</v>
      </c>
      <c r="H7" s="154">
        <f>G7*1.21</f>
        <v>0</v>
      </c>
    </row>
    <row r="8" spans="1:8" ht="14.25">
      <c r="A8" s="46">
        <f>A7+1</f>
        <v>202</v>
      </c>
      <c r="B8" s="47">
        <v>954970</v>
      </c>
      <c r="C8" s="45" t="s">
        <v>84</v>
      </c>
      <c r="D8" s="46" t="s">
        <v>7</v>
      </c>
      <c r="E8" s="65">
        <v>26</v>
      </c>
      <c r="F8" s="125"/>
      <c r="G8" s="126">
        <f t="shared" si="0"/>
        <v>0</v>
      </c>
      <c r="H8" s="154">
        <f aca="true" t="shared" si="1" ref="H8:H71">G8*1.21</f>
        <v>0</v>
      </c>
    </row>
    <row r="9" spans="1:8" ht="14.25">
      <c r="A9" s="46">
        <f aca="true" t="shared" si="2" ref="A9:A15">A8+1</f>
        <v>203</v>
      </c>
      <c r="B9" s="47">
        <v>952363</v>
      </c>
      <c r="C9" s="45" t="s">
        <v>85</v>
      </c>
      <c r="D9" s="46" t="s">
        <v>7</v>
      </c>
      <c r="E9" s="65">
        <v>8</v>
      </c>
      <c r="F9" s="125"/>
      <c r="G9" s="126">
        <f t="shared" si="0"/>
        <v>0</v>
      </c>
      <c r="H9" s="154">
        <f t="shared" si="1"/>
        <v>0</v>
      </c>
    </row>
    <row r="10" spans="1:8" ht="14.25">
      <c r="A10" s="46">
        <f t="shared" si="2"/>
        <v>204</v>
      </c>
      <c r="B10" s="47">
        <v>951549</v>
      </c>
      <c r="C10" s="45" t="s">
        <v>86</v>
      </c>
      <c r="D10" s="46" t="s">
        <v>6</v>
      </c>
      <c r="E10" s="65">
        <v>2</v>
      </c>
      <c r="F10" s="125"/>
      <c r="G10" s="126">
        <f t="shared" si="0"/>
        <v>0</v>
      </c>
      <c r="H10" s="154">
        <f t="shared" si="1"/>
        <v>0</v>
      </c>
    </row>
    <row r="11" spans="1:8" ht="14.25">
      <c r="A11" s="46">
        <f t="shared" si="2"/>
        <v>205</v>
      </c>
      <c r="B11" s="47">
        <v>952354</v>
      </c>
      <c r="C11" s="45" t="s">
        <v>87</v>
      </c>
      <c r="D11" s="46" t="s">
        <v>7</v>
      </c>
      <c r="E11" s="65">
        <v>434</v>
      </c>
      <c r="F11" s="125"/>
      <c r="G11" s="126">
        <f t="shared" si="0"/>
        <v>0</v>
      </c>
      <c r="H11" s="154">
        <f t="shared" si="1"/>
        <v>0</v>
      </c>
    </row>
    <row r="12" spans="1:8" ht="14.25">
      <c r="A12" s="46">
        <f t="shared" si="2"/>
        <v>206</v>
      </c>
      <c r="B12" s="47">
        <v>955570</v>
      </c>
      <c r="C12" s="45" t="s">
        <v>88</v>
      </c>
      <c r="D12" s="46" t="s">
        <v>7</v>
      </c>
      <c r="E12" s="65">
        <v>16</v>
      </c>
      <c r="F12" s="125"/>
      <c r="G12" s="126">
        <f t="shared" si="0"/>
        <v>0</v>
      </c>
      <c r="H12" s="154">
        <f t="shared" si="1"/>
        <v>0</v>
      </c>
    </row>
    <row r="13" spans="1:8" ht="14.25">
      <c r="A13" s="46">
        <f t="shared" si="2"/>
        <v>207</v>
      </c>
      <c r="B13" s="47">
        <v>955054</v>
      </c>
      <c r="C13" s="45" t="s">
        <v>89</v>
      </c>
      <c r="D13" s="46" t="s">
        <v>7</v>
      </c>
      <c r="E13" s="65">
        <v>430</v>
      </c>
      <c r="F13" s="125"/>
      <c r="G13" s="126">
        <f t="shared" si="0"/>
        <v>0</v>
      </c>
      <c r="H13" s="154">
        <f t="shared" si="1"/>
        <v>0</v>
      </c>
    </row>
    <row r="14" spans="1:8" ht="14.25">
      <c r="A14" s="46">
        <f t="shared" si="2"/>
        <v>208</v>
      </c>
      <c r="B14" s="48" t="s">
        <v>90</v>
      </c>
      <c r="C14" s="49" t="s">
        <v>91</v>
      </c>
      <c r="D14" s="50" t="s">
        <v>6</v>
      </c>
      <c r="E14" s="205">
        <v>2</v>
      </c>
      <c r="F14" s="125"/>
      <c r="G14" s="126">
        <f t="shared" si="0"/>
        <v>0</v>
      </c>
      <c r="H14" s="154">
        <f t="shared" si="1"/>
        <v>0</v>
      </c>
    </row>
    <row r="15" spans="1:8" ht="14.25">
      <c r="A15" s="46">
        <f t="shared" si="2"/>
        <v>209</v>
      </c>
      <c r="B15" s="48">
        <v>951349</v>
      </c>
      <c r="C15" s="45" t="s">
        <v>92</v>
      </c>
      <c r="D15" s="50" t="s">
        <v>7</v>
      </c>
      <c r="E15" s="205">
        <v>2</v>
      </c>
      <c r="F15" s="125"/>
      <c r="G15" s="126">
        <f t="shared" si="0"/>
        <v>0</v>
      </c>
      <c r="H15" s="154">
        <f t="shared" si="1"/>
        <v>0</v>
      </c>
    </row>
    <row r="16" spans="1:8" ht="12.75">
      <c r="A16" s="51"/>
      <c r="B16" s="52"/>
      <c r="C16" s="53" t="s">
        <v>93</v>
      </c>
      <c r="D16" s="54"/>
      <c r="E16" s="55"/>
      <c r="F16" s="192"/>
      <c r="G16" s="56"/>
      <c r="H16" s="56"/>
    </row>
    <row r="17" spans="1:8" ht="14.25">
      <c r="A17" s="46" t="s">
        <v>94</v>
      </c>
      <c r="B17" s="95">
        <v>955943</v>
      </c>
      <c r="C17" s="96" t="s">
        <v>95</v>
      </c>
      <c r="D17" s="43" t="s">
        <v>7</v>
      </c>
      <c r="E17" s="57">
        <v>1350</v>
      </c>
      <c r="F17" s="125"/>
      <c r="G17" s="126">
        <f>E17*F17</f>
        <v>0</v>
      </c>
      <c r="H17" s="154">
        <f t="shared" si="1"/>
        <v>0</v>
      </c>
    </row>
    <row r="18" spans="1:8" ht="14.25">
      <c r="A18" s="46">
        <f aca="true" t="shared" si="3" ref="A18:A34">A17+1</f>
        <v>211</v>
      </c>
      <c r="B18" s="95">
        <v>952673</v>
      </c>
      <c r="C18" s="96" t="s">
        <v>96</v>
      </c>
      <c r="D18" s="46" t="s">
        <v>7</v>
      </c>
      <c r="E18" s="57">
        <v>880</v>
      </c>
      <c r="F18" s="125"/>
      <c r="G18" s="126">
        <f aca="true" t="shared" si="4" ref="G18:G38">E18*F18</f>
        <v>0</v>
      </c>
      <c r="H18" s="154">
        <f t="shared" si="1"/>
        <v>0</v>
      </c>
    </row>
    <row r="19" spans="1:8" ht="14.25">
      <c r="A19" s="46">
        <f t="shared" si="3"/>
        <v>212</v>
      </c>
      <c r="B19" s="95">
        <v>956050</v>
      </c>
      <c r="C19" s="96" t="s">
        <v>97</v>
      </c>
      <c r="D19" s="58" t="s">
        <v>6</v>
      </c>
      <c r="E19" s="57">
        <v>12</v>
      </c>
      <c r="F19" s="125"/>
      <c r="G19" s="126">
        <f t="shared" si="4"/>
        <v>0</v>
      </c>
      <c r="H19" s="154">
        <f t="shared" si="1"/>
        <v>0</v>
      </c>
    </row>
    <row r="20" spans="1:8" ht="14.25">
      <c r="A20" s="46">
        <f t="shared" si="3"/>
        <v>213</v>
      </c>
      <c r="B20" s="95">
        <v>955255</v>
      </c>
      <c r="C20" s="96" t="s">
        <v>98</v>
      </c>
      <c r="D20" s="58" t="s">
        <v>6</v>
      </c>
      <c r="E20" s="57">
        <v>4</v>
      </c>
      <c r="F20" s="125"/>
      <c r="G20" s="126">
        <f t="shared" si="4"/>
        <v>0</v>
      </c>
      <c r="H20" s="154">
        <f t="shared" si="1"/>
        <v>0</v>
      </c>
    </row>
    <row r="21" spans="1:8" ht="14.25">
      <c r="A21" s="46">
        <f t="shared" si="3"/>
        <v>214</v>
      </c>
      <c r="B21" s="95">
        <v>955260</v>
      </c>
      <c r="C21" s="96" t="s">
        <v>99</v>
      </c>
      <c r="D21" s="46" t="s">
        <v>6</v>
      </c>
      <c r="E21" s="57">
        <v>2</v>
      </c>
      <c r="F21" s="125"/>
      <c r="G21" s="126">
        <f t="shared" si="4"/>
        <v>0</v>
      </c>
      <c r="H21" s="154">
        <f t="shared" si="1"/>
        <v>0</v>
      </c>
    </row>
    <row r="22" spans="1:8" ht="14.25">
      <c r="A22" s="46">
        <f t="shared" si="3"/>
        <v>215</v>
      </c>
      <c r="B22" s="95">
        <v>955290</v>
      </c>
      <c r="C22" s="96" t="s">
        <v>100</v>
      </c>
      <c r="D22" s="46" t="s">
        <v>6</v>
      </c>
      <c r="E22" s="57">
        <v>1</v>
      </c>
      <c r="F22" s="125"/>
      <c r="G22" s="126">
        <f t="shared" si="4"/>
        <v>0</v>
      </c>
      <c r="H22" s="154">
        <f t="shared" si="1"/>
        <v>0</v>
      </c>
    </row>
    <row r="23" spans="1:8" ht="14.25">
      <c r="A23" s="46">
        <f t="shared" si="3"/>
        <v>216</v>
      </c>
      <c r="B23" s="95">
        <v>955292</v>
      </c>
      <c r="C23" s="96" t="s">
        <v>101</v>
      </c>
      <c r="D23" s="46" t="s">
        <v>6</v>
      </c>
      <c r="E23" s="57">
        <v>1</v>
      </c>
      <c r="F23" s="125"/>
      <c r="G23" s="126">
        <f t="shared" si="4"/>
        <v>0</v>
      </c>
      <c r="H23" s="154">
        <f t="shared" si="1"/>
        <v>0</v>
      </c>
    </row>
    <row r="24" spans="1:8" ht="14.25">
      <c r="A24" s="46">
        <f t="shared" si="3"/>
        <v>217</v>
      </c>
      <c r="B24" s="95">
        <v>955946</v>
      </c>
      <c r="C24" s="96" t="s">
        <v>102</v>
      </c>
      <c r="D24" s="46" t="s">
        <v>6</v>
      </c>
      <c r="E24" s="57">
        <v>4</v>
      </c>
      <c r="F24" s="125"/>
      <c r="G24" s="126">
        <f t="shared" si="4"/>
        <v>0</v>
      </c>
      <c r="H24" s="154">
        <f t="shared" si="1"/>
        <v>0</v>
      </c>
    </row>
    <row r="25" spans="1:8" ht="14.25">
      <c r="A25" s="46">
        <f t="shared" si="3"/>
        <v>218</v>
      </c>
      <c r="B25" s="95">
        <v>955284</v>
      </c>
      <c r="C25" s="96" t="s">
        <v>103</v>
      </c>
      <c r="D25" s="46" t="s">
        <v>6</v>
      </c>
      <c r="E25" s="57">
        <v>6</v>
      </c>
      <c r="F25" s="125"/>
      <c r="G25" s="126">
        <f t="shared" si="4"/>
        <v>0</v>
      </c>
      <c r="H25" s="154">
        <f t="shared" si="1"/>
        <v>0</v>
      </c>
    </row>
    <row r="26" spans="1:8" ht="14.25">
      <c r="A26" s="46">
        <f t="shared" si="3"/>
        <v>219</v>
      </c>
      <c r="B26" s="95">
        <v>955948</v>
      </c>
      <c r="C26" s="96" t="s">
        <v>104</v>
      </c>
      <c r="D26" s="46" t="s">
        <v>6</v>
      </c>
      <c r="E26" s="57">
        <v>2</v>
      </c>
      <c r="F26" s="125"/>
      <c r="G26" s="126">
        <f t="shared" si="4"/>
        <v>0</v>
      </c>
      <c r="H26" s="154">
        <f t="shared" si="1"/>
        <v>0</v>
      </c>
    </row>
    <row r="27" spans="1:8" ht="14.25">
      <c r="A27" s="46">
        <f t="shared" si="3"/>
        <v>220</v>
      </c>
      <c r="B27" s="95">
        <v>952602</v>
      </c>
      <c r="C27" s="96" t="s">
        <v>105</v>
      </c>
      <c r="D27" s="50" t="s">
        <v>7</v>
      </c>
      <c r="E27" s="59">
        <v>880</v>
      </c>
      <c r="F27" s="125"/>
      <c r="G27" s="126">
        <f t="shared" si="4"/>
        <v>0</v>
      </c>
      <c r="H27" s="154">
        <f t="shared" si="1"/>
        <v>0</v>
      </c>
    </row>
    <row r="28" spans="1:8" ht="14.25">
      <c r="A28" s="46">
        <f t="shared" si="3"/>
        <v>221</v>
      </c>
      <c r="B28" s="95">
        <v>958302</v>
      </c>
      <c r="C28" s="96" t="s">
        <v>106</v>
      </c>
      <c r="D28" s="50" t="s">
        <v>7</v>
      </c>
      <c r="E28" s="59">
        <v>100</v>
      </c>
      <c r="F28" s="125"/>
      <c r="G28" s="126">
        <f t="shared" si="4"/>
        <v>0</v>
      </c>
      <c r="H28" s="154">
        <f t="shared" si="1"/>
        <v>0</v>
      </c>
    </row>
    <row r="29" spans="1:8" ht="14.25">
      <c r="A29" s="46">
        <f t="shared" si="3"/>
        <v>222</v>
      </c>
      <c r="B29" s="95">
        <v>955257</v>
      </c>
      <c r="C29" s="96" t="s">
        <v>107</v>
      </c>
      <c r="D29" s="50" t="s">
        <v>6</v>
      </c>
      <c r="E29" s="59">
        <v>2</v>
      </c>
      <c r="F29" s="125"/>
      <c r="G29" s="126">
        <f t="shared" si="4"/>
        <v>0</v>
      </c>
      <c r="H29" s="154">
        <f t="shared" si="1"/>
        <v>0</v>
      </c>
    </row>
    <row r="30" spans="1:8" ht="14.25">
      <c r="A30" s="46">
        <f t="shared" si="3"/>
        <v>223</v>
      </c>
      <c r="B30" s="95">
        <v>955950</v>
      </c>
      <c r="C30" s="96" t="s">
        <v>108</v>
      </c>
      <c r="D30" s="50" t="s">
        <v>6</v>
      </c>
      <c r="E30" s="59">
        <v>4</v>
      </c>
      <c r="F30" s="125"/>
      <c r="G30" s="126">
        <f t="shared" si="4"/>
        <v>0</v>
      </c>
      <c r="H30" s="154">
        <f t="shared" si="1"/>
        <v>0</v>
      </c>
    </row>
    <row r="31" spans="1:8" ht="14.25">
      <c r="A31" s="46">
        <f t="shared" si="3"/>
        <v>224</v>
      </c>
      <c r="B31" s="95">
        <v>955952</v>
      </c>
      <c r="C31" s="96" t="s">
        <v>109</v>
      </c>
      <c r="D31" s="50" t="s">
        <v>7</v>
      </c>
      <c r="E31" s="59">
        <v>480</v>
      </c>
      <c r="F31" s="125"/>
      <c r="G31" s="126">
        <f t="shared" si="4"/>
        <v>0</v>
      </c>
      <c r="H31" s="154">
        <f t="shared" si="1"/>
        <v>0</v>
      </c>
    </row>
    <row r="32" spans="1:8" ht="14.25">
      <c r="A32" s="46">
        <f t="shared" si="3"/>
        <v>225</v>
      </c>
      <c r="B32" s="95">
        <v>955942</v>
      </c>
      <c r="C32" s="96" t="s">
        <v>110</v>
      </c>
      <c r="D32" s="50" t="s">
        <v>7</v>
      </c>
      <c r="E32" s="59">
        <v>450</v>
      </c>
      <c r="F32" s="125"/>
      <c r="G32" s="126">
        <f t="shared" si="4"/>
        <v>0</v>
      </c>
      <c r="H32" s="154">
        <f t="shared" si="1"/>
        <v>0</v>
      </c>
    </row>
    <row r="33" spans="1:8" ht="14.25">
      <c r="A33" s="46">
        <f t="shared" si="3"/>
        <v>226</v>
      </c>
      <c r="B33" s="95">
        <v>955944</v>
      </c>
      <c r="C33" s="96" t="s">
        <v>111</v>
      </c>
      <c r="D33" s="50" t="s">
        <v>7</v>
      </c>
      <c r="E33" s="59">
        <v>1350</v>
      </c>
      <c r="F33" s="125"/>
      <c r="G33" s="126">
        <f t="shared" si="4"/>
        <v>0</v>
      </c>
      <c r="H33" s="154">
        <f t="shared" si="1"/>
        <v>0</v>
      </c>
    </row>
    <row r="34" spans="1:8" ht="14.25">
      <c r="A34" s="46">
        <f t="shared" si="3"/>
        <v>227</v>
      </c>
      <c r="B34" s="95">
        <v>952607</v>
      </c>
      <c r="C34" s="96" t="s">
        <v>112</v>
      </c>
      <c r="D34" s="50" t="s">
        <v>7</v>
      </c>
      <c r="E34" s="59">
        <v>880</v>
      </c>
      <c r="F34" s="125"/>
      <c r="G34" s="126">
        <f t="shared" si="4"/>
        <v>0</v>
      </c>
      <c r="H34" s="154">
        <f t="shared" si="1"/>
        <v>0</v>
      </c>
    </row>
    <row r="35" spans="1:8" ht="25.5">
      <c r="A35" s="51"/>
      <c r="B35" s="52"/>
      <c r="C35" s="60" t="s">
        <v>113</v>
      </c>
      <c r="D35" s="54"/>
      <c r="E35" s="61"/>
      <c r="F35" s="193"/>
      <c r="G35" s="62"/>
      <c r="H35" s="188"/>
    </row>
    <row r="36" spans="1:8" ht="14.25">
      <c r="A36" s="46" t="s">
        <v>114</v>
      </c>
      <c r="B36" s="47">
        <v>952731</v>
      </c>
      <c r="C36" s="45" t="s">
        <v>115</v>
      </c>
      <c r="D36" s="46" t="s">
        <v>7</v>
      </c>
      <c r="E36" s="57">
        <v>440</v>
      </c>
      <c r="F36" s="125"/>
      <c r="G36" s="126">
        <f t="shared" si="4"/>
        <v>0</v>
      </c>
      <c r="H36" s="154">
        <f t="shared" si="1"/>
        <v>0</v>
      </c>
    </row>
    <row r="37" spans="1:8" ht="14.25">
      <c r="A37" s="46">
        <f aca="true" t="shared" si="5" ref="A37:A38">A36+1</f>
        <v>229</v>
      </c>
      <c r="B37" s="47">
        <v>956286</v>
      </c>
      <c r="C37" s="45" t="s">
        <v>116</v>
      </c>
      <c r="D37" s="46" t="s">
        <v>7</v>
      </c>
      <c r="E37" s="57">
        <v>440</v>
      </c>
      <c r="F37" s="125"/>
      <c r="G37" s="126">
        <f t="shared" si="4"/>
        <v>0</v>
      </c>
      <c r="H37" s="154">
        <f t="shared" si="1"/>
        <v>0</v>
      </c>
    </row>
    <row r="38" spans="1:8" ht="14.25">
      <c r="A38" s="46">
        <f t="shared" si="5"/>
        <v>230</v>
      </c>
      <c r="B38" s="63" t="s">
        <v>90</v>
      </c>
      <c r="C38" s="64" t="s">
        <v>117</v>
      </c>
      <c r="D38" s="46" t="s">
        <v>6</v>
      </c>
      <c r="E38" s="65">
        <v>1</v>
      </c>
      <c r="F38" s="125"/>
      <c r="G38" s="126">
        <f t="shared" si="4"/>
        <v>0</v>
      </c>
      <c r="H38" s="154">
        <f t="shared" si="1"/>
        <v>0</v>
      </c>
    </row>
    <row r="39" spans="1:8" ht="12.75">
      <c r="A39" s="66"/>
      <c r="B39" s="66"/>
      <c r="C39" s="67" t="s">
        <v>118</v>
      </c>
      <c r="D39" s="68"/>
      <c r="E39" s="69"/>
      <c r="F39" s="194"/>
      <c r="G39" s="70"/>
      <c r="H39" s="70"/>
    </row>
    <row r="40" spans="1:8" ht="14.25">
      <c r="A40" s="46" t="s">
        <v>119</v>
      </c>
      <c r="B40" s="95">
        <v>302862</v>
      </c>
      <c r="C40" s="96" t="s">
        <v>120</v>
      </c>
      <c r="D40" s="46" t="s">
        <v>6</v>
      </c>
      <c r="E40" s="71">
        <v>2</v>
      </c>
      <c r="F40" s="125"/>
      <c r="G40" s="126">
        <f aca="true" t="shared" si="6" ref="G40:G78">E40*F40</f>
        <v>0</v>
      </c>
      <c r="H40" s="126">
        <f t="shared" si="1"/>
        <v>0</v>
      </c>
    </row>
    <row r="41" spans="1:8" ht="14.25">
      <c r="A41" s="46">
        <f aca="true" t="shared" si="7" ref="A41:A78">A40+1</f>
        <v>232</v>
      </c>
      <c r="B41" s="95">
        <v>301765</v>
      </c>
      <c r="C41" s="96" t="s">
        <v>121</v>
      </c>
      <c r="D41" s="46" t="s">
        <v>6</v>
      </c>
      <c r="E41" s="71">
        <v>2</v>
      </c>
      <c r="F41" s="125"/>
      <c r="G41" s="126">
        <f t="shared" si="6"/>
        <v>0</v>
      </c>
      <c r="H41" s="154">
        <f t="shared" si="1"/>
        <v>0</v>
      </c>
    </row>
    <row r="42" spans="1:8" ht="14.25">
      <c r="A42" s="46">
        <f t="shared" si="7"/>
        <v>233</v>
      </c>
      <c r="B42" s="95">
        <v>302796</v>
      </c>
      <c r="C42" s="96" t="s">
        <v>122</v>
      </c>
      <c r="D42" s="46" t="s">
        <v>6</v>
      </c>
      <c r="E42" s="71">
        <v>2</v>
      </c>
      <c r="F42" s="125"/>
      <c r="G42" s="126">
        <f t="shared" si="6"/>
        <v>0</v>
      </c>
      <c r="H42" s="154">
        <f t="shared" si="1"/>
        <v>0</v>
      </c>
    </row>
    <row r="43" spans="1:8" ht="14.25">
      <c r="A43" s="46">
        <f t="shared" si="7"/>
        <v>234</v>
      </c>
      <c r="B43" s="95">
        <v>302788</v>
      </c>
      <c r="C43" s="96" t="s">
        <v>123</v>
      </c>
      <c r="D43" s="46" t="s">
        <v>6</v>
      </c>
      <c r="E43" s="71">
        <v>2</v>
      </c>
      <c r="F43" s="125"/>
      <c r="G43" s="126">
        <f t="shared" si="6"/>
        <v>0</v>
      </c>
      <c r="H43" s="154">
        <f t="shared" si="1"/>
        <v>0</v>
      </c>
    </row>
    <row r="44" spans="1:8" ht="14.25">
      <c r="A44" s="46">
        <f t="shared" si="7"/>
        <v>235</v>
      </c>
      <c r="B44" s="95">
        <v>300614</v>
      </c>
      <c r="C44" s="96" t="s">
        <v>124</v>
      </c>
      <c r="D44" s="46" t="s">
        <v>6</v>
      </c>
      <c r="E44" s="71">
        <v>545</v>
      </c>
      <c r="F44" s="125"/>
      <c r="G44" s="126">
        <f t="shared" si="6"/>
        <v>0</v>
      </c>
      <c r="H44" s="154">
        <f t="shared" si="1"/>
        <v>0</v>
      </c>
    </row>
    <row r="45" spans="1:8" ht="14.25">
      <c r="A45" s="46">
        <f t="shared" si="7"/>
        <v>236</v>
      </c>
      <c r="B45" s="95">
        <v>310226</v>
      </c>
      <c r="C45" s="96" t="s">
        <v>125</v>
      </c>
      <c r="D45" s="46" t="s">
        <v>7</v>
      </c>
      <c r="E45" s="71">
        <v>4</v>
      </c>
      <c r="F45" s="125"/>
      <c r="G45" s="126">
        <f t="shared" si="6"/>
        <v>0</v>
      </c>
      <c r="H45" s="154">
        <f t="shared" si="1"/>
        <v>0</v>
      </c>
    </row>
    <row r="46" spans="1:8" ht="14.25">
      <c r="A46" s="46">
        <f t="shared" si="7"/>
        <v>237</v>
      </c>
      <c r="B46" s="95">
        <v>310387</v>
      </c>
      <c r="C46" s="96" t="s">
        <v>126</v>
      </c>
      <c r="D46" s="46" t="s">
        <v>7</v>
      </c>
      <c r="E46" s="71">
        <v>4</v>
      </c>
      <c r="F46" s="125"/>
      <c r="G46" s="126">
        <f t="shared" si="6"/>
        <v>0</v>
      </c>
      <c r="H46" s="154">
        <f t="shared" si="1"/>
        <v>0</v>
      </c>
    </row>
    <row r="47" spans="1:8" ht="14.25">
      <c r="A47" s="46">
        <f t="shared" si="7"/>
        <v>238</v>
      </c>
      <c r="B47" s="95">
        <v>304608</v>
      </c>
      <c r="C47" s="96" t="s">
        <v>127</v>
      </c>
      <c r="D47" s="46" t="s">
        <v>6</v>
      </c>
      <c r="E47" s="71">
        <v>2</v>
      </c>
      <c r="F47" s="125"/>
      <c r="G47" s="126">
        <f t="shared" si="6"/>
        <v>0</v>
      </c>
      <c r="H47" s="154">
        <f t="shared" si="1"/>
        <v>0</v>
      </c>
    </row>
    <row r="48" spans="1:9" ht="12.75">
      <c r="A48" s="196">
        <f t="shared" si="7"/>
        <v>239</v>
      </c>
      <c r="B48" s="33"/>
      <c r="C48" s="33"/>
      <c r="D48" s="33"/>
      <c r="E48" s="33"/>
      <c r="F48" s="33"/>
      <c r="G48" s="33"/>
      <c r="H48" s="33"/>
      <c r="I48" s="33" t="s">
        <v>185</v>
      </c>
    </row>
    <row r="49" spans="1:8" ht="14.25">
      <c r="A49" s="46">
        <f>A48+1</f>
        <v>240</v>
      </c>
      <c r="B49" s="95">
        <v>313157</v>
      </c>
      <c r="C49" s="197" t="s">
        <v>128</v>
      </c>
      <c r="D49" s="47" t="s">
        <v>6</v>
      </c>
      <c r="E49" s="71">
        <v>2</v>
      </c>
      <c r="F49" s="125"/>
      <c r="G49" s="126">
        <f t="shared" si="6"/>
        <v>0</v>
      </c>
      <c r="H49" s="126">
        <f t="shared" si="1"/>
        <v>0</v>
      </c>
    </row>
    <row r="50" spans="1:8" ht="14.25">
      <c r="A50" s="46">
        <f t="shared" si="7"/>
        <v>241</v>
      </c>
      <c r="B50" s="95">
        <v>309933</v>
      </c>
      <c r="C50" s="96" t="s">
        <v>129</v>
      </c>
      <c r="D50" s="47" t="s">
        <v>6</v>
      </c>
      <c r="E50" s="71">
        <v>2</v>
      </c>
      <c r="F50" s="125"/>
      <c r="G50" s="126">
        <f t="shared" si="6"/>
        <v>0</v>
      </c>
      <c r="H50" s="154">
        <f t="shared" si="1"/>
        <v>0</v>
      </c>
    </row>
    <row r="51" spans="1:8" ht="14.25">
      <c r="A51" s="46">
        <f t="shared" si="7"/>
        <v>242</v>
      </c>
      <c r="B51" s="95">
        <v>309915</v>
      </c>
      <c r="C51" s="96" t="s">
        <v>130</v>
      </c>
      <c r="D51" s="47" t="s">
        <v>6</v>
      </c>
      <c r="E51" s="71">
        <v>2</v>
      </c>
      <c r="F51" s="125"/>
      <c r="G51" s="126">
        <f t="shared" si="6"/>
        <v>0</v>
      </c>
      <c r="H51" s="154">
        <f t="shared" si="1"/>
        <v>0</v>
      </c>
    </row>
    <row r="52" spans="1:8" ht="14.25">
      <c r="A52" s="46">
        <f t="shared" si="7"/>
        <v>243</v>
      </c>
      <c r="B52" s="95">
        <v>313424</v>
      </c>
      <c r="C52" s="96" t="s">
        <v>131</v>
      </c>
      <c r="D52" s="47" t="s">
        <v>6</v>
      </c>
      <c r="E52" s="71">
        <v>2</v>
      </c>
      <c r="F52" s="125"/>
      <c r="G52" s="126">
        <f t="shared" si="6"/>
        <v>0</v>
      </c>
      <c r="H52" s="154">
        <f t="shared" si="1"/>
        <v>0</v>
      </c>
    </row>
    <row r="53" spans="1:8" ht="14.25">
      <c r="A53" s="46">
        <f t="shared" si="7"/>
        <v>244</v>
      </c>
      <c r="B53" s="95">
        <v>310345</v>
      </c>
      <c r="C53" s="96" t="s">
        <v>132</v>
      </c>
      <c r="D53" s="47" t="s">
        <v>6</v>
      </c>
      <c r="E53" s="71">
        <v>12</v>
      </c>
      <c r="F53" s="125"/>
      <c r="G53" s="126">
        <f t="shared" si="6"/>
        <v>0</v>
      </c>
      <c r="H53" s="154">
        <f t="shared" si="1"/>
        <v>0</v>
      </c>
    </row>
    <row r="54" spans="1:8" ht="14.25">
      <c r="A54" s="46">
        <f t="shared" si="7"/>
        <v>245</v>
      </c>
      <c r="B54" s="95">
        <v>310327</v>
      </c>
      <c r="C54" s="96" t="s">
        <v>133</v>
      </c>
      <c r="D54" s="47" t="s">
        <v>6</v>
      </c>
      <c r="E54" s="71">
        <v>12</v>
      </c>
      <c r="F54" s="125"/>
      <c r="G54" s="126">
        <f t="shared" si="6"/>
        <v>0</v>
      </c>
      <c r="H54" s="154">
        <f t="shared" si="1"/>
        <v>0</v>
      </c>
    </row>
    <row r="55" spans="1:8" ht="14.25">
      <c r="A55" s="46">
        <f t="shared" si="7"/>
        <v>246</v>
      </c>
      <c r="B55" s="95">
        <v>310309</v>
      </c>
      <c r="C55" s="96" t="s">
        <v>134</v>
      </c>
      <c r="D55" s="47" t="s">
        <v>6</v>
      </c>
      <c r="E55" s="71">
        <v>24</v>
      </c>
      <c r="F55" s="125"/>
      <c r="G55" s="126">
        <f t="shared" si="6"/>
        <v>0</v>
      </c>
      <c r="H55" s="154">
        <f t="shared" si="1"/>
        <v>0</v>
      </c>
    </row>
    <row r="56" spans="1:8" ht="14.25">
      <c r="A56" s="46">
        <f t="shared" si="7"/>
        <v>247</v>
      </c>
      <c r="B56" s="95">
        <v>317533</v>
      </c>
      <c r="C56" s="96" t="s">
        <v>135</v>
      </c>
      <c r="D56" s="47" t="s">
        <v>7</v>
      </c>
      <c r="E56" s="71">
        <v>2</v>
      </c>
      <c r="F56" s="125"/>
      <c r="G56" s="126">
        <f t="shared" si="6"/>
        <v>0</v>
      </c>
      <c r="H56" s="154">
        <f t="shared" si="1"/>
        <v>0</v>
      </c>
    </row>
    <row r="57" spans="1:8" ht="14.25">
      <c r="A57" s="46">
        <f t="shared" si="7"/>
        <v>248</v>
      </c>
      <c r="B57" s="95">
        <v>317535</v>
      </c>
      <c r="C57" s="96" t="s">
        <v>136</v>
      </c>
      <c r="D57" s="47" t="s">
        <v>7</v>
      </c>
      <c r="E57" s="71">
        <v>2</v>
      </c>
      <c r="F57" s="125"/>
      <c r="G57" s="126">
        <f t="shared" si="6"/>
        <v>0</v>
      </c>
      <c r="H57" s="154">
        <f t="shared" si="1"/>
        <v>0</v>
      </c>
    </row>
    <row r="58" spans="1:8" ht="14.25">
      <c r="A58" s="46">
        <f t="shared" si="7"/>
        <v>249</v>
      </c>
      <c r="B58" s="95">
        <v>302985</v>
      </c>
      <c r="C58" s="96" t="s">
        <v>137</v>
      </c>
      <c r="D58" s="47" t="s">
        <v>7</v>
      </c>
      <c r="E58" s="71">
        <v>3</v>
      </c>
      <c r="F58" s="125"/>
      <c r="G58" s="126">
        <f t="shared" si="6"/>
        <v>0</v>
      </c>
      <c r="H58" s="154">
        <f t="shared" si="1"/>
        <v>0</v>
      </c>
    </row>
    <row r="59" spans="1:8" ht="14.25">
      <c r="A59" s="46">
        <f t="shared" si="7"/>
        <v>250</v>
      </c>
      <c r="B59" s="95">
        <v>303003</v>
      </c>
      <c r="C59" s="96" t="s">
        <v>138</v>
      </c>
      <c r="D59" s="47" t="s">
        <v>7</v>
      </c>
      <c r="E59" s="71">
        <v>3</v>
      </c>
      <c r="F59" s="125"/>
      <c r="G59" s="126">
        <f t="shared" si="6"/>
        <v>0</v>
      </c>
      <c r="H59" s="154">
        <f t="shared" si="1"/>
        <v>0</v>
      </c>
    </row>
    <row r="60" spans="1:8" ht="14.25">
      <c r="A60" s="46">
        <f t="shared" si="7"/>
        <v>251</v>
      </c>
      <c r="B60" s="95">
        <v>307802</v>
      </c>
      <c r="C60" s="96" t="s">
        <v>139</v>
      </c>
      <c r="D60" s="47" t="s">
        <v>6</v>
      </c>
      <c r="E60" s="71">
        <v>4</v>
      </c>
      <c r="F60" s="125"/>
      <c r="G60" s="126">
        <f t="shared" si="6"/>
        <v>0</v>
      </c>
      <c r="H60" s="154">
        <f t="shared" si="1"/>
        <v>0</v>
      </c>
    </row>
    <row r="61" spans="1:8" ht="14.25">
      <c r="A61" s="46">
        <f t="shared" si="7"/>
        <v>252</v>
      </c>
      <c r="B61" s="95">
        <v>307624</v>
      </c>
      <c r="C61" s="96" t="s">
        <v>140</v>
      </c>
      <c r="D61" s="47" t="s">
        <v>6</v>
      </c>
      <c r="E61" s="71">
        <v>2</v>
      </c>
      <c r="F61" s="125"/>
      <c r="G61" s="126">
        <f t="shared" si="6"/>
        <v>0</v>
      </c>
      <c r="H61" s="154">
        <f t="shared" si="1"/>
        <v>0</v>
      </c>
    </row>
    <row r="62" spans="1:8" ht="14.25">
      <c r="A62" s="46">
        <f t="shared" si="7"/>
        <v>253</v>
      </c>
      <c r="B62" s="95">
        <v>300633</v>
      </c>
      <c r="C62" s="96" t="s">
        <v>141</v>
      </c>
      <c r="D62" s="47" t="s">
        <v>6</v>
      </c>
      <c r="E62" s="71">
        <v>430</v>
      </c>
      <c r="F62" s="125"/>
      <c r="G62" s="126">
        <f t="shared" si="6"/>
        <v>0</v>
      </c>
      <c r="H62" s="154">
        <f t="shared" si="1"/>
        <v>0</v>
      </c>
    </row>
    <row r="63" spans="1:8" ht="14.25">
      <c r="A63" s="46">
        <f t="shared" si="7"/>
        <v>254</v>
      </c>
      <c r="B63" s="95">
        <v>300634</v>
      </c>
      <c r="C63" s="96" t="s">
        <v>142</v>
      </c>
      <c r="D63" s="47" t="s">
        <v>6</v>
      </c>
      <c r="E63" s="71">
        <v>430</v>
      </c>
      <c r="F63" s="125"/>
      <c r="G63" s="126">
        <f t="shared" si="6"/>
        <v>0</v>
      </c>
      <c r="H63" s="154">
        <f t="shared" si="1"/>
        <v>0</v>
      </c>
    </row>
    <row r="64" spans="1:8" ht="14.25">
      <c r="A64" s="46">
        <f t="shared" si="7"/>
        <v>255</v>
      </c>
      <c r="B64" s="95">
        <v>300635</v>
      </c>
      <c r="C64" s="96" t="s">
        <v>143</v>
      </c>
      <c r="D64" s="47" t="s">
        <v>6</v>
      </c>
      <c r="E64" s="71">
        <v>430</v>
      </c>
      <c r="F64" s="125"/>
      <c r="G64" s="126">
        <f t="shared" si="6"/>
        <v>0</v>
      </c>
      <c r="H64" s="154">
        <f t="shared" si="1"/>
        <v>0</v>
      </c>
    </row>
    <row r="65" spans="1:8" ht="14.25">
      <c r="A65" s="46">
        <f t="shared" si="7"/>
        <v>256</v>
      </c>
      <c r="B65" s="95">
        <v>317454</v>
      </c>
      <c r="C65" s="96" t="s">
        <v>144</v>
      </c>
      <c r="D65" s="47" t="s">
        <v>7</v>
      </c>
      <c r="E65" s="71">
        <v>100</v>
      </c>
      <c r="F65" s="125"/>
      <c r="G65" s="126">
        <f t="shared" si="6"/>
        <v>0</v>
      </c>
      <c r="H65" s="154">
        <f t="shared" si="1"/>
        <v>0</v>
      </c>
    </row>
    <row r="66" spans="1:8" ht="14.25">
      <c r="A66" s="46">
        <f t="shared" si="7"/>
        <v>257</v>
      </c>
      <c r="B66" s="95">
        <v>316195</v>
      </c>
      <c r="C66" s="96" t="s">
        <v>145</v>
      </c>
      <c r="D66" s="47" t="s">
        <v>6</v>
      </c>
      <c r="E66" s="71">
        <v>4</v>
      </c>
      <c r="F66" s="125"/>
      <c r="G66" s="126">
        <f t="shared" si="6"/>
        <v>0</v>
      </c>
      <c r="H66" s="154">
        <f t="shared" si="1"/>
        <v>0</v>
      </c>
    </row>
    <row r="67" spans="1:8" ht="14.25">
      <c r="A67" s="46">
        <f t="shared" si="7"/>
        <v>258</v>
      </c>
      <c r="B67" s="95">
        <v>300020</v>
      </c>
      <c r="C67" s="96" t="s">
        <v>146</v>
      </c>
      <c r="D67" s="47" t="s">
        <v>6</v>
      </c>
      <c r="E67" s="71">
        <v>440</v>
      </c>
      <c r="F67" s="125"/>
      <c r="G67" s="126">
        <f t="shared" si="6"/>
        <v>0</v>
      </c>
      <c r="H67" s="154">
        <f t="shared" si="1"/>
        <v>0</v>
      </c>
    </row>
    <row r="68" spans="1:8" ht="14.25">
      <c r="A68" s="46">
        <f t="shared" si="7"/>
        <v>259</v>
      </c>
      <c r="B68" s="95">
        <v>300024</v>
      </c>
      <c r="C68" s="96" t="s">
        <v>147</v>
      </c>
      <c r="D68" s="47" t="s">
        <v>6</v>
      </c>
      <c r="E68" s="71">
        <v>440</v>
      </c>
      <c r="F68" s="125"/>
      <c r="G68" s="126">
        <f t="shared" si="6"/>
        <v>0</v>
      </c>
      <c r="H68" s="154">
        <f t="shared" si="1"/>
        <v>0</v>
      </c>
    </row>
    <row r="69" spans="1:8" ht="14.25">
      <c r="A69" s="46">
        <f t="shared" si="7"/>
        <v>260</v>
      </c>
      <c r="B69" s="95">
        <v>310207</v>
      </c>
      <c r="C69" s="96" t="s">
        <v>148</v>
      </c>
      <c r="D69" s="47" t="s">
        <v>6</v>
      </c>
      <c r="E69" s="71">
        <v>1</v>
      </c>
      <c r="F69" s="125"/>
      <c r="G69" s="126">
        <f t="shared" si="6"/>
        <v>0</v>
      </c>
      <c r="H69" s="154">
        <f t="shared" si="1"/>
        <v>0</v>
      </c>
    </row>
    <row r="70" spans="1:8" ht="14.25">
      <c r="A70" s="46">
        <f t="shared" si="7"/>
        <v>261</v>
      </c>
      <c r="B70" s="95">
        <v>303233</v>
      </c>
      <c r="C70" s="96" t="s">
        <v>149</v>
      </c>
      <c r="D70" s="47" t="s">
        <v>6</v>
      </c>
      <c r="E70" s="71">
        <v>2</v>
      </c>
      <c r="F70" s="125"/>
      <c r="G70" s="126">
        <f t="shared" si="6"/>
        <v>0</v>
      </c>
      <c r="H70" s="154">
        <f t="shared" si="1"/>
        <v>0</v>
      </c>
    </row>
    <row r="71" spans="1:8" ht="14.25">
      <c r="A71" s="46">
        <f t="shared" si="7"/>
        <v>262</v>
      </c>
      <c r="B71" s="95">
        <v>303795</v>
      </c>
      <c r="C71" s="96" t="s">
        <v>150</v>
      </c>
      <c r="D71" s="73" t="s">
        <v>7</v>
      </c>
      <c r="E71" s="71">
        <v>450</v>
      </c>
      <c r="F71" s="125"/>
      <c r="G71" s="126">
        <f t="shared" si="6"/>
        <v>0</v>
      </c>
      <c r="H71" s="154">
        <f t="shared" si="1"/>
        <v>0</v>
      </c>
    </row>
    <row r="72" spans="1:8" ht="12.75">
      <c r="A72" s="196">
        <f t="shared" si="7"/>
        <v>263</v>
      </c>
      <c r="B72" s="33"/>
      <c r="C72" s="33"/>
      <c r="D72" s="33"/>
      <c r="E72" s="33"/>
      <c r="F72" s="33"/>
      <c r="G72" s="33"/>
      <c r="H72" s="33"/>
    </row>
    <row r="73" spans="1:8" ht="14.25">
      <c r="A73" s="46">
        <f t="shared" si="7"/>
        <v>264</v>
      </c>
      <c r="B73" s="95">
        <v>306768</v>
      </c>
      <c r="C73" s="96" t="s">
        <v>151</v>
      </c>
      <c r="D73" s="73" t="s">
        <v>6</v>
      </c>
      <c r="E73" s="71">
        <v>1</v>
      </c>
      <c r="F73" s="125"/>
      <c r="G73" s="126">
        <f t="shared" si="6"/>
        <v>0</v>
      </c>
      <c r="H73" s="126">
        <f aca="true" t="shared" si="8" ref="H73:H78">G73*1.21</f>
        <v>0</v>
      </c>
    </row>
    <row r="74" spans="1:8" ht="14.25">
      <c r="A74" s="46">
        <f t="shared" si="7"/>
        <v>265</v>
      </c>
      <c r="B74" s="95">
        <v>306114</v>
      </c>
      <c r="C74" s="96" t="s">
        <v>152</v>
      </c>
      <c r="D74" s="73" t="s">
        <v>6</v>
      </c>
      <c r="E74" s="71">
        <v>1</v>
      </c>
      <c r="F74" s="125"/>
      <c r="G74" s="126">
        <f t="shared" si="6"/>
        <v>0</v>
      </c>
      <c r="H74" s="154">
        <f t="shared" si="8"/>
        <v>0</v>
      </c>
    </row>
    <row r="75" spans="1:8" ht="14.25">
      <c r="A75" s="46">
        <f t="shared" si="7"/>
        <v>266</v>
      </c>
      <c r="B75" s="95">
        <v>302655</v>
      </c>
      <c r="C75" s="96" t="s">
        <v>153</v>
      </c>
      <c r="D75" s="73" t="s">
        <v>6</v>
      </c>
      <c r="E75" s="71">
        <v>6</v>
      </c>
      <c r="F75" s="125"/>
      <c r="G75" s="126">
        <f t="shared" si="6"/>
        <v>0</v>
      </c>
      <c r="H75" s="154">
        <f t="shared" si="8"/>
        <v>0</v>
      </c>
    </row>
    <row r="76" spans="1:8" ht="14.25">
      <c r="A76" s="46">
        <f t="shared" si="7"/>
        <v>267</v>
      </c>
      <c r="B76" s="95" t="s">
        <v>90</v>
      </c>
      <c r="C76" s="74" t="s">
        <v>154</v>
      </c>
      <c r="D76" s="75" t="s">
        <v>6</v>
      </c>
      <c r="E76" s="76">
        <v>1</v>
      </c>
      <c r="F76" s="125"/>
      <c r="G76" s="126">
        <f t="shared" si="6"/>
        <v>0</v>
      </c>
      <c r="H76" s="154">
        <f t="shared" si="8"/>
        <v>0</v>
      </c>
    </row>
    <row r="77" spans="1:8" ht="14.25">
      <c r="A77" s="46">
        <f t="shared" si="7"/>
        <v>268</v>
      </c>
      <c r="B77" s="95" t="s">
        <v>90</v>
      </c>
      <c r="C77" s="74" t="s">
        <v>155</v>
      </c>
      <c r="D77" s="75" t="s">
        <v>6</v>
      </c>
      <c r="E77" s="77">
        <v>1</v>
      </c>
      <c r="F77" s="125"/>
      <c r="G77" s="126">
        <f t="shared" si="6"/>
        <v>0</v>
      </c>
      <c r="H77" s="154">
        <f t="shared" si="8"/>
        <v>0</v>
      </c>
    </row>
    <row r="78" spans="1:8" ht="14.25">
      <c r="A78" s="46">
        <f t="shared" si="7"/>
        <v>269</v>
      </c>
      <c r="B78" s="95">
        <v>302343</v>
      </c>
      <c r="C78" s="96" t="s">
        <v>156</v>
      </c>
      <c r="D78" s="73" t="s">
        <v>7</v>
      </c>
      <c r="E78" s="71">
        <v>10</v>
      </c>
      <c r="F78" s="125"/>
      <c r="G78" s="126">
        <f t="shared" si="6"/>
        <v>0</v>
      </c>
      <c r="H78" s="154">
        <f t="shared" si="8"/>
        <v>0</v>
      </c>
    </row>
    <row r="79" spans="1:8" ht="12.75">
      <c r="A79" s="78"/>
      <c r="B79" s="79"/>
      <c r="C79" s="80"/>
      <c r="D79" s="78"/>
      <c r="E79" s="81"/>
      <c r="F79" s="195"/>
      <c r="G79" s="83"/>
      <c r="H79" s="83"/>
    </row>
    <row r="80" spans="1:8" ht="12.75">
      <c r="A80" s="78"/>
      <c r="B80" s="79"/>
      <c r="C80" s="84" t="s">
        <v>157</v>
      </c>
      <c r="D80" s="78"/>
      <c r="E80" s="81"/>
      <c r="F80" s="195"/>
      <c r="G80" s="83"/>
      <c r="H80" s="83"/>
    </row>
    <row r="81" spans="1:8" ht="14.25">
      <c r="A81" s="46" t="s">
        <v>158</v>
      </c>
      <c r="B81" s="95">
        <v>300690</v>
      </c>
      <c r="C81" s="96" t="s">
        <v>159</v>
      </c>
      <c r="D81" s="73" t="s">
        <v>7</v>
      </c>
      <c r="E81" s="71">
        <v>150</v>
      </c>
      <c r="F81" s="125"/>
      <c r="G81" s="126">
        <f aca="true" t="shared" si="9" ref="G81:G93">E81*F81</f>
        <v>0</v>
      </c>
      <c r="H81" s="154">
        <f aca="true" t="shared" si="10" ref="H81:H93">G81*1.21</f>
        <v>0</v>
      </c>
    </row>
    <row r="82" spans="1:8" ht="14.25">
      <c r="A82" s="46">
        <f aca="true" t="shared" si="11" ref="A82:A93">A81+1</f>
        <v>301</v>
      </c>
      <c r="B82" s="85" t="s">
        <v>160</v>
      </c>
      <c r="C82" s="86" t="s">
        <v>161</v>
      </c>
      <c r="D82" s="73" t="s">
        <v>7</v>
      </c>
      <c r="E82" s="87">
        <v>150</v>
      </c>
      <c r="F82" s="125"/>
      <c r="G82" s="126">
        <f t="shared" si="9"/>
        <v>0</v>
      </c>
      <c r="H82" s="154">
        <f t="shared" si="10"/>
        <v>0</v>
      </c>
    </row>
    <row r="83" spans="1:8" ht="14.25">
      <c r="A83" s="46">
        <f t="shared" si="11"/>
        <v>302</v>
      </c>
      <c r="B83" s="95">
        <v>300020</v>
      </c>
      <c r="C83" s="96" t="s">
        <v>162</v>
      </c>
      <c r="D83" s="47" t="s">
        <v>6</v>
      </c>
      <c r="E83" s="71">
        <v>145</v>
      </c>
      <c r="F83" s="125"/>
      <c r="G83" s="126">
        <f t="shared" si="9"/>
        <v>0</v>
      </c>
      <c r="H83" s="154">
        <f t="shared" si="10"/>
        <v>0</v>
      </c>
    </row>
    <row r="84" spans="1:8" ht="14.25">
      <c r="A84" s="46">
        <f t="shared" si="11"/>
        <v>303</v>
      </c>
      <c r="B84" s="95">
        <v>952602</v>
      </c>
      <c r="C84" s="96" t="s">
        <v>105</v>
      </c>
      <c r="D84" s="50" t="s">
        <v>7</v>
      </c>
      <c r="E84" s="59">
        <v>90</v>
      </c>
      <c r="F84" s="125"/>
      <c r="G84" s="126">
        <f t="shared" si="9"/>
        <v>0</v>
      </c>
      <c r="H84" s="154">
        <f t="shared" si="10"/>
        <v>0</v>
      </c>
    </row>
    <row r="85" spans="1:8" ht="14.25">
      <c r="A85" s="46">
        <f t="shared" si="11"/>
        <v>304</v>
      </c>
      <c r="B85" s="95">
        <v>302796</v>
      </c>
      <c r="C85" s="96" t="s">
        <v>122</v>
      </c>
      <c r="D85" s="46" t="s">
        <v>6</v>
      </c>
      <c r="E85" s="71">
        <v>2</v>
      </c>
      <c r="F85" s="125"/>
      <c r="G85" s="126">
        <f t="shared" si="9"/>
        <v>0</v>
      </c>
      <c r="H85" s="154">
        <f t="shared" si="10"/>
        <v>0</v>
      </c>
    </row>
    <row r="86" spans="1:8" ht="14.25">
      <c r="A86" s="46">
        <f t="shared" si="11"/>
        <v>305</v>
      </c>
      <c r="B86" s="95">
        <v>955255</v>
      </c>
      <c r="C86" s="96" t="s">
        <v>98</v>
      </c>
      <c r="D86" s="58" t="s">
        <v>6</v>
      </c>
      <c r="E86" s="57">
        <v>2</v>
      </c>
      <c r="F86" s="125"/>
      <c r="G86" s="126">
        <f t="shared" si="9"/>
        <v>0</v>
      </c>
      <c r="H86" s="154">
        <f t="shared" si="10"/>
        <v>0</v>
      </c>
    </row>
    <row r="87" spans="1:8" ht="14.25">
      <c r="A87" s="46">
        <f t="shared" si="11"/>
        <v>306</v>
      </c>
      <c r="B87" s="73" t="s">
        <v>163</v>
      </c>
      <c r="C87" s="86" t="s">
        <v>121</v>
      </c>
      <c r="D87" s="73" t="s">
        <v>6</v>
      </c>
      <c r="E87" s="87">
        <v>2</v>
      </c>
      <c r="F87" s="125"/>
      <c r="G87" s="126">
        <f t="shared" si="9"/>
        <v>0</v>
      </c>
      <c r="H87" s="154">
        <f t="shared" si="10"/>
        <v>0</v>
      </c>
    </row>
    <row r="88" spans="1:8" ht="14.25">
      <c r="A88" s="46">
        <f t="shared" si="11"/>
        <v>307</v>
      </c>
      <c r="B88" s="73" t="s">
        <v>164</v>
      </c>
      <c r="C88" s="86" t="s">
        <v>165</v>
      </c>
      <c r="D88" s="73" t="s">
        <v>6</v>
      </c>
      <c r="E88" s="87">
        <v>4</v>
      </c>
      <c r="F88" s="125"/>
      <c r="G88" s="126">
        <f t="shared" si="9"/>
        <v>0</v>
      </c>
      <c r="H88" s="154">
        <f t="shared" si="10"/>
        <v>0</v>
      </c>
    </row>
    <row r="89" spans="1:8" ht="14.25">
      <c r="A89" s="46">
        <f t="shared" si="11"/>
        <v>308</v>
      </c>
      <c r="B89" s="89"/>
      <c r="C89" s="86" t="s">
        <v>166</v>
      </c>
      <c r="D89" s="73" t="s">
        <v>7</v>
      </c>
      <c r="E89" s="87">
        <v>230</v>
      </c>
      <c r="F89" s="125"/>
      <c r="G89" s="126">
        <f t="shared" si="9"/>
        <v>0</v>
      </c>
      <c r="H89" s="154">
        <f t="shared" si="10"/>
        <v>0</v>
      </c>
    </row>
    <row r="90" spans="1:8" ht="14.25">
      <c r="A90" s="46">
        <f t="shared" si="11"/>
        <v>309</v>
      </c>
      <c r="B90" s="89"/>
      <c r="C90" s="86" t="s">
        <v>167</v>
      </c>
      <c r="D90" s="73" t="s">
        <v>7</v>
      </c>
      <c r="E90" s="87">
        <v>230</v>
      </c>
      <c r="F90" s="125"/>
      <c r="G90" s="126">
        <f t="shared" si="9"/>
        <v>0</v>
      </c>
      <c r="H90" s="154">
        <f t="shared" si="10"/>
        <v>0</v>
      </c>
    </row>
    <row r="91" spans="1:8" ht="14.25">
      <c r="A91" s="46">
        <f t="shared" si="11"/>
        <v>310</v>
      </c>
      <c r="B91" s="95">
        <v>302343</v>
      </c>
      <c r="C91" s="96" t="s">
        <v>156</v>
      </c>
      <c r="D91" s="73" t="s">
        <v>7</v>
      </c>
      <c r="E91" s="71">
        <v>230</v>
      </c>
      <c r="F91" s="125"/>
      <c r="G91" s="126">
        <f t="shared" si="9"/>
        <v>0</v>
      </c>
      <c r="H91" s="154">
        <f t="shared" si="10"/>
        <v>0</v>
      </c>
    </row>
    <row r="92" spans="1:8" ht="14.25">
      <c r="A92" s="46">
        <f t="shared" si="11"/>
        <v>311</v>
      </c>
      <c r="B92" s="73" t="s">
        <v>168</v>
      </c>
      <c r="C92" s="86" t="s">
        <v>84</v>
      </c>
      <c r="D92" s="73" t="s">
        <v>7</v>
      </c>
      <c r="E92" s="87">
        <v>230</v>
      </c>
      <c r="F92" s="125"/>
      <c r="G92" s="126">
        <f t="shared" si="9"/>
        <v>0</v>
      </c>
      <c r="H92" s="154">
        <f t="shared" si="10"/>
        <v>0</v>
      </c>
    </row>
    <row r="93" spans="1:8" ht="14.25">
      <c r="A93" s="46">
        <f t="shared" si="11"/>
        <v>312</v>
      </c>
      <c r="B93" s="73" t="s">
        <v>169</v>
      </c>
      <c r="C93" s="86" t="s">
        <v>170</v>
      </c>
      <c r="D93" s="73" t="s">
        <v>7</v>
      </c>
      <c r="E93" s="87">
        <v>145</v>
      </c>
      <c r="F93" s="125"/>
      <c r="G93" s="126">
        <f t="shared" si="9"/>
        <v>0</v>
      </c>
      <c r="H93" s="154">
        <f t="shared" si="10"/>
        <v>0</v>
      </c>
    </row>
    <row r="94" spans="1:8" ht="13.5" thickBot="1">
      <c r="A94" s="90"/>
      <c r="B94" s="91"/>
      <c r="C94" s="92"/>
      <c r="D94" s="91"/>
      <c r="E94" s="81"/>
      <c r="F94" s="93"/>
      <c r="G94" s="94"/>
      <c r="H94" s="94"/>
    </row>
    <row r="95" spans="1:8" ht="36" customHeight="1" thickBot="1">
      <c r="A95" s="191" t="s">
        <v>172</v>
      </c>
      <c r="B95" s="190"/>
      <c r="C95" s="215" t="s">
        <v>184</v>
      </c>
      <c r="D95" s="216"/>
      <c r="E95" s="216"/>
      <c r="F95" s="217"/>
      <c r="G95" s="189"/>
      <c r="H95" s="189"/>
    </row>
    <row r="96" ht="12.75">
      <c r="H96" s="8"/>
    </row>
    <row r="97" spans="3:8" ht="12.75">
      <c r="C97" s="227" t="s">
        <v>76</v>
      </c>
      <c r="D97" s="228"/>
      <c r="E97" s="228"/>
      <c r="F97" s="228"/>
      <c r="G97" s="228"/>
      <c r="H97" s="8"/>
    </row>
    <row r="98" spans="3:8" ht="12.75">
      <c r="C98" s="228"/>
      <c r="D98" s="228"/>
      <c r="E98" s="228"/>
      <c r="F98" s="228"/>
      <c r="G98" s="228"/>
      <c r="H98" s="186"/>
    </row>
  </sheetData>
  <mergeCells count="2">
    <mergeCell ref="C95:F95"/>
    <mergeCell ref="C97:G98"/>
  </mergeCells>
  <hyperlinks>
    <hyperlink ref="A65528" r:id="rId1" display="část  EPS"/>
    <hyperlink ref="B65528" r:id="rId2" display="část  EPS"/>
    <hyperlink ref="C65528" r:id="rId3" display="část  EPS"/>
    <hyperlink ref="C65531" r:id="rId4" display="část  EPS"/>
    <hyperlink ref="C4" r:id="rId5" display="Slaboproudé elektroinstalace"/>
    <hyperlink ref="D4" r:id="rId6" display="Slaboproudé elektroinstalace"/>
    <hyperlink ref="A65526" r:id="rId7" display="Slaboproudé elektroinstalace"/>
    <hyperlink ref="A65527" r:id="rId8" display="Slaboproudé elektroinstalace"/>
    <hyperlink ref="B65526" r:id="rId9" display="Slaboproudé elektroinstalace"/>
    <hyperlink ref="B65527" r:id="rId10" display="Slaboproudé elektroinstalace"/>
    <hyperlink ref="C65526" r:id="rId11" display="Slaboproudé elektroinstalace"/>
    <hyperlink ref="C65527" r:id="rId12" display="Slaboproudé elektroinstalace"/>
    <hyperlink ref="C65529" r:id="rId13" display="Slaboproudé elektroinstalace"/>
    <hyperlink ref="C65530" r:id="rId14" display="Slaboproudé elektroinstalace"/>
    <hyperlink ref="C2" r:id="rId15" display="část  EPS"/>
    <hyperlink ref="D2" r:id="rId16" display="../../PROJEKTY 2011/002_AMADEUS HRADEC/II-etapa/II_SO 01_F/Web/Strukturovaná kabeláž/images/kr 90010-00.jpg"/>
  </hyperlinks>
  <printOptions/>
  <pageMargins left="0.7" right="0.7" top="0.787401575" bottom="0.787401575" header="0.3" footer="0.3"/>
  <pageSetup horizontalDpi="600" verticalDpi="600" orientation="portrait" paperSize="9" scale="42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Bedrník</dc:creator>
  <cp:keywords/>
  <dc:description/>
  <cp:lastModifiedBy>Šrámková Jana</cp:lastModifiedBy>
  <cp:lastPrinted>2014-12-17T15:55:15Z</cp:lastPrinted>
  <dcterms:created xsi:type="dcterms:W3CDTF">2005-08-03T06:22:54Z</dcterms:created>
  <dcterms:modified xsi:type="dcterms:W3CDTF">2014-12-17T15:55:22Z</dcterms:modified>
  <cp:category/>
  <cp:version/>
  <cp:contentType/>
  <cp:contentStatus/>
</cp:coreProperties>
</file>