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495" yWindow="2175" windowWidth="19020" windowHeight="12915"/>
  </bookViews>
  <sheets>
    <sheet name="VÝKAZ VÝMĚR" sheetId="4" r:id="rId1"/>
  </sheets>
  <definedNames>
    <definedName name="_xlnm.Print_Area" localSheetId="0">'VÝKAZ VÝMĚR'!$A$1:$H$157</definedName>
  </definedNames>
  <calcPr calcId="145621" calcOnSave="0" concurrentCalc="0"/>
</workbook>
</file>

<file path=xl/calcChain.xml><?xml version="1.0" encoding="utf-8"?>
<calcChain xmlns="http://schemas.openxmlformats.org/spreadsheetml/2006/main">
  <c r="H150" i="4" l="1"/>
  <c r="G148" i="4"/>
  <c r="H148" i="4"/>
  <c r="G147" i="4"/>
  <c r="H147" i="4"/>
  <c r="G144" i="4"/>
  <c r="H144" i="4"/>
  <c r="G143" i="4"/>
  <c r="H143" i="4"/>
  <c r="G142" i="4"/>
  <c r="H142" i="4"/>
  <c r="G141" i="4"/>
  <c r="H141" i="4"/>
  <c r="G140" i="4"/>
  <c r="H140" i="4"/>
  <c r="G139" i="4"/>
  <c r="H139" i="4"/>
  <c r="G138" i="4"/>
  <c r="H138" i="4"/>
  <c r="G137" i="4"/>
  <c r="H137" i="4"/>
  <c r="G136" i="4"/>
  <c r="H136" i="4"/>
  <c r="G135" i="4"/>
  <c r="H135" i="4"/>
  <c r="G134" i="4"/>
  <c r="H134" i="4"/>
  <c r="G133" i="4"/>
  <c r="H133" i="4"/>
  <c r="G132" i="4"/>
  <c r="H132" i="4"/>
  <c r="G131" i="4"/>
  <c r="H131" i="4"/>
  <c r="G129" i="4"/>
  <c r="H129" i="4"/>
  <c r="G128" i="4"/>
  <c r="H128" i="4"/>
  <c r="G127" i="4"/>
  <c r="H127" i="4"/>
  <c r="G126" i="4"/>
  <c r="H126" i="4"/>
  <c r="G125" i="4"/>
  <c r="H125" i="4"/>
  <c r="G124" i="4"/>
  <c r="H124" i="4"/>
  <c r="G122" i="4"/>
  <c r="H122" i="4"/>
  <c r="G121" i="4"/>
  <c r="H121" i="4"/>
  <c r="G120" i="4"/>
  <c r="H120" i="4"/>
  <c r="G119" i="4"/>
  <c r="H119" i="4"/>
  <c r="G118" i="4"/>
  <c r="H118" i="4"/>
  <c r="G117" i="4"/>
  <c r="H117" i="4"/>
  <c r="G116" i="4"/>
  <c r="H116" i="4"/>
  <c r="G115" i="4"/>
  <c r="H115" i="4"/>
  <c r="G114" i="4"/>
  <c r="H114" i="4"/>
  <c r="G113" i="4"/>
  <c r="H113" i="4"/>
  <c r="G112" i="4"/>
  <c r="H112" i="4"/>
  <c r="G111" i="4"/>
  <c r="H111" i="4"/>
  <c r="G110" i="4"/>
  <c r="H110" i="4"/>
  <c r="G109" i="4"/>
  <c r="H109" i="4"/>
  <c r="G108" i="4"/>
  <c r="H108" i="4"/>
  <c r="G107" i="4"/>
  <c r="H107" i="4"/>
  <c r="G106" i="4"/>
  <c r="H106" i="4"/>
  <c r="G105" i="4"/>
  <c r="H105" i="4"/>
  <c r="G104" i="4"/>
  <c r="H104" i="4"/>
  <c r="G103" i="4"/>
  <c r="H103" i="4"/>
  <c r="G102" i="4"/>
  <c r="H102" i="4"/>
  <c r="G101" i="4"/>
  <c r="H101" i="4"/>
  <c r="G99" i="4"/>
  <c r="H99" i="4"/>
  <c r="G98" i="4"/>
  <c r="H98" i="4"/>
  <c r="G97" i="4"/>
  <c r="H97" i="4"/>
  <c r="G96" i="4"/>
  <c r="H96" i="4"/>
  <c r="G95" i="4"/>
  <c r="H95" i="4"/>
  <c r="G94" i="4"/>
  <c r="H94" i="4"/>
  <c r="G93" i="4"/>
  <c r="H93" i="4"/>
  <c r="G92" i="4"/>
  <c r="H92" i="4"/>
  <c r="G91" i="4"/>
  <c r="H91" i="4"/>
  <c r="G90" i="4"/>
  <c r="H90" i="4"/>
  <c r="G89" i="4"/>
  <c r="H89" i="4"/>
  <c r="G88" i="4"/>
  <c r="H88" i="4"/>
  <c r="G87" i="4"/>
  <c r="H87" i="4"/>
  <c r="G86" i="4"/>
  <c r="H86" i="4"/>
  <c r="G85" i="4"/>
  <c r="H85" i="4"/>
  <c r="G84" i="4"/>
  <c r="H84" i="4"/>
  <c r="G83" i="4"/>
  <c r="H83" i="4"/>
  <c r="G82" i="4"/>
  <c r="H82" i="4"/>
  <c r="G81" i="4"/>
  <c r="H81" i="4"/>
  <c r="G80" i="4"/>
  <c r="H80" i="4"/>
  <c r="G79" i="4"/>
  <c r="H79" i="4"/>
  <c r="G78" i="4"/>
  <c r="H78" i="4"/>
  <c r="G77" i="4"/>
  <c r="H77" i="4"/>
  <c r="G76" i="4"/>
  <c r="H76" i="4"/>
  <c r="G75" i="4"/>
  <c r="H75" i="4"/>
  <c r="G74" i="4"/>
  <c r="H74" i="4"/>
  <c r="G73" i="4"/>
  <c r="H73" i="4"/>
  <c r="G72" i="4"/>
  <c r="H72" i="4"/>
  <c r="G71" i="4"/>
  <c r="H71" i="4"/>
  <c r="G70" i="4"/>
  <c r="H70" i="4"/>
  <c r="G69" i="4"/>
  <c r="H69" i="4"/>
  <c r="G68" i="4"/>
  <c r="H68" i="4"/>
  <c r="G67" i="4"/>
  <c r="H67" i="4"/>
  <c r="G66" i="4"/>
  <c r="H66" i="4"/>
  <c r="G65" i="4"/>
  <c r="H65" i="4"/>
  <c r="G63" i="4"/>
  <c r="H63" i="4"/>
  <c r="G62" i="4"/>
  <c r="H62" i="4"/>
  <c r="G61" i="4"/>
  <c r="H61" i="4"/>
  <c r="G60" i="4"/>
  <c r="H60" i="4"/>
  <c r="G59" i="4"/>
  <c r="H59" i="4"/>
  <c r="G58" i="4"/>
  <c r="H58" i="4"/>
  <c r="G57" i="4"/>
  <c r="H57" i="4"/>
  <c r="G55" i="4"/>
  <c r="H55" i="4"/>
  <c r="G56" i="4"/>
  <c r="G54" i="4"/>
  <c r="H54" i="4"/>
  <c r="H56" i="4"/>
  <c r="G52" i="4"/>
  <c r="H52" i="4"/>
  <c r="G51" i="4"/>
  <c r="H51" i="4"/>
  <c r="G50" i="4"/>
  <c r="H50" i="4"/>
  <c r="G49" i="4"/>
  <c r="H49" i="4"/>
  <c r="G48" i="4"/>
  <c r="H48" i="4"/>
  <c r="G47" i="4"/>
  <c r="H47" i="4"/>
  <c r="G46" i="4"/>
  <c r="H46" i="4"/>
  <c r="G45" i="4"/>
  <c r="H45" i="4"/>
  <c r="G44" i="4"/>
  <c r="H44" i="4"/>
  <c r="G43" i="4"/>
  <c r="H43" i="4"/>
  <c r="G42" i="4"/>
  <c r="H42" i="4"/>
  <c r="G41" i="4"/>
  <c r="H41" i="4"/>
  <c r="G40" i="4"/>
  <c r="H40" i="4"/>
  <c r="G39" i="4"/>
  <c r="H39" i="4"/>
  <c r="G38" i="4"/>
  <c r="H38" i="4"/>
  <c r="G37" i="4"/>
  <c r="H37" i="4"/>
  <c r="G36" i="4"/>
  <c r="H36" i="4"/>
  <c r="G35" i="4"/>
  <c r="H35" i="4"/>
  <c r="G34" i="4"/>
  <c r="H34" i="4"/>
  <c r="G33" i="4"/>
  <c r="H33" i="4"/>
  <c r="G32" i="4"/>
  <c r="H32" i="4"/>
  <c r="G31" i="4"/>
  <c r="H31" i="4"/>
  <c r="G30" i="4"/>
  <c r="H30" i="4"/>
  <c r="G29" i="4"/>
  <c r="H29" i="4"/>
  <c r="G28" i="4"/>
  <c r="H28" i="4"/>
  <c r="G27" i="4"/>
  <c r="H27" i="4"/>
  <c r="G25" i="4"/>
  <c r="H25" i="4"/>
  <c r="G24" i="4"/>
  <c r="H24" i="4"/>
  <c r="G23" i="4"/>
  <c r="H23" i="4"/>
  <c r="G22" i="4"/>
  <c r="H22" i="4"/>
  <c r="G21" i="4"/>
  <c r="H21" i="4"/>
  <c r="G20" i="4"/>
  <c r="H20" i="4"/>
  <c r="G19" i="4"/>
  <c r="H19" i="4"/>
  <c r="G18" i="4"/>
  <c r="H18" i="4"/>
  <c r="G17" i="4"/>
  <c r="H17" i="4"/>
  <c r="G16" i="4"/>
  <c r="H16" i="4"/>
  <c r="G15" i="4"/>
  <c r="H15" i="4"/>
  <c r="G14" i="4"/>
  <c r="H14" i="4"/>
  <c r="G12" i="4"/>
  <c r="H12" i="4"/>
  <c r="G13" i="4"/>
  <c r="H13" i="4"/>
  <c r="G11" i="4"/>
  <c r="H11" i="4"/>
  <c r="G10" i="4"/>
  <c r="H10" i="4"/>
  <c r="G9" i="4"/>
  <c r="H9" i="4"/>
  <c r="G7" i="4"/>
  <c r="H7" i="4"/>
  <c r="G8" i="4"/>
  <c r="H8" i="4"/>
  <c r="G6" i="4"/>
  <c r="H6" i="4"/>
  <c r="G5" i="4"/>
  <c r="H5" i="4"/>
  <c r="G4" i="4"/>
  <c r="H4" i="4"/>
  <c r="A148" i="4"/>
  <c r="A132" i="4"/>
  <c r="A133" i="4"/>
  <c r="A134" i="4"/>
  <c r="A135" i="4"/>
  <c r="A136" i="4"/>
  <c r="A137" i="4"/>
  <c r="A138" i="4"/>
  <c r="A139" i="4"/>
  <c r="A140" i="4"/>
  <c r="A141" i="4"/>
  <c r="A125" i="4"/>
  <c r="A126" i="4"/>
  <c r="A127" i="4"/>
  <c r="A102" i="4"/>
  <c r="A103" i="4"/>
  <c r="A104" i="4"/>
  <c r="A105" i="4"/>
  <c r="A106" i="4"/>
  <c r="A107" i="4"/>
  <c r="A108" i="4"/>
  <c r="A109" i="4"/>
  <c r="A110" i="4"/>
  <c r="A111" i="4"/>
  <c r="A112" i="4"/>
  <c r="A113" i="4"/>
  <c r="A114" i="4"/>
  <c r="A115" i="4"/>
  <c r="A116" i="4"/>
  <c r="A117" i="4"/>
  <c r="A118" i="4"/>
  <c r="A119" i="4"/>
  <c r="A120" i="4"/>
  <c r="A121" i="4"/>
  <c r="A122" i="4"/>
  <c r="A142" i="4"/>
  <c r="A143" i="4"/>
  <c r="A144" i="4"/>
  <c r="A128" i="4"/>
  <c r="A129" i="4"/>
</calcChain>
</file>

<file path=xl/sharedStrings.xml><?xml version="1.0" encoding="utf-8"?>
<sst xmlns="http://schemas.openxmlformats.org/spreadsheetml/2006/main" count="292" uniqueCount="163">
  <si>
    <t>2100</t>
  </si>
  <si>
    <t>EZS</t>
  </si>
  <si>
    <t>ks</t>
  </si>
  <si>
    <t>Kód</t>
  </si>
  <si>
    <t>Popis</t>
  </si>
  <si>
    <t>MJ</t>
  </si>
  <si>
    <t>Počet mj.</t>
  </si>
  <si>
    <r>
      <t xml:space="preserve">ústředna 8-512 smyček, 60 podsystémů, až 512 výstupů, vestavěný </t>
    </r>
    <r>
      <rPr>
        <b/>
        <sz val="10"/>
        <rFont val="Arial CE"/>
        <charset val="238"/>
      </rPr>
      <t>TCP/IP</t>
    </r>
    <r>
      <rPr>
        <sz val="10"/>
        <rFont val="Arial CE"/>
        <family val="2"/>
        <charset val="238"/>
      </rPr>
      <t xml:space="preserve"> modul, v kovovém boxu s transformátorem, místo pro 17Ah aku, vestavěný </t>
    </r>
    <r>
      <rPr>
        <b/>
        <sz val="10"/>
        <rFont val="Arial CE"/>
        <charset val="238"/>
      </rPr>
      <t>Web Server, USB, RS232, 2 linky</t>
    </r>
    <r>
      <rPr>
        <sz val="10"/>
        <rFont val="Arial CE"/>
        <family val="2"/>
        <charset val="238"/>
      </rPr>
      <t xml:space="preserve"> nebo </t>
    </r>
    <r>
      <rPr>
        <b/>
        <sz val="10"/>
        <rFont val="Arial CE"/>
        <charset val="238"/>
      </rPr>
      <t>1 kruhová linka</t>
    </r>
    <r>
      <rPr>
        <sz val="10"/>
        <rFont val="Arial CE"/>
        <family val="2"/>
        <charset val="238"/>
      </rPr>
      <t xml:space="preserve"> sběrnice, pro střední a velké aplikace, st. zabezpečení 3</t>
    </r>
  </si>
  <si>
    <t xml:space="preserve">Indikační tablo s programovatelnými LED, programovatelná ovládací tlačítka, integrovaná bezkontaktní čtečka, 1 programovatelný vstup
</t>
  </si>
  <si>
    <t xml:space="preserve">LCD klávesnice s velkým displejem 128x64 bodů, 5 stavových LED, 4 funkční klávesy, funguje zároveň jako izolátor/opakovač sběrnice
</t>
  </si>
  <si>
    <t xml:space="preserve">expander 8 vstupů / 2 programovatelné reléové výstupy, funguje zároveň jako izolátor/opakovač sběrnice, umožňuje odbočení sběrnice, v plastovém krytu s tamper kontaktem
</t>
  </si>
  <si>
    <t xml:space="preserve">systémový inteligentní přídavný zdroj, v krytu vč. transformátoru, integrovaný expander 8 vstupů/2 výstupy, prostor pro aku 17Ah, 2x 750mA
</t>
  </si>
  <si>
    <t xml:space="preserve">interní GSM komunikátor vč. antény, zasílání SMS, ovládání systému pomocí SMS
</t>
  </si>
  <si>
    <t xml:space="preserve">interní telefonní komunikátor pro analogovou linku, modem V90, možnost zasílání SMS
</t>
  </si>
  <si>
    <t>m</t>
  </si>
  <si>
    <t>2200</t>
  </si>
  <si>
    <t>Bezkontaktní karta MIFARE DESFire 4KB
ISO formát bez potisku, bez čísla karty na povrchu. Pro načtení karty do systému Entro nebo SiPass nutno použít personalizační čtečku.</t>
  </si>
  <si>
    <t>2300</t>
  </si>
  <si>
    <t xml:space="preserve">Montáž videotelefonu </t>
  </si>
  <si>
    <t>2400</t>
  </si>
  <si>
    <t xml:space="preserve">Server pro ACS a integrace
</t>
  </si>
  <si>
    <t>Multimodul 6xSC/APC - 2m</t>
  </si>
  <si>
    <t>Svaření vlákna ribbon6-ribbon 6</t>
  </si>
  <si>
    <t>2500</t>
  </si>
  <si>
    <t>Trasy a kabely EZS</t>
  </si>
  <si>
    <t>Trasy a kabely ACS</t>
  </si>
  <si>
    <t>2600</t>
  </si>
  <si>
    <t>2700</t>
  </si>
  <si>
    <t>Trasy a kabely CCTV</t>
  </si>
  <si>
    <t>Zafukování OK</t>
  </si>
  <si>
    <t>Trubička HDPE nehor.8/5,5mm č.1 červená</t>
  </si>
  <si>
    <t>Trubka PVC ohebná t=23 bezhalogenová samozhášivá</t>
  </si>
  <si>
    <t>Trubka PVC pevná t=23 bezhalogenová samozhášivá</t>
  </si>
  <si>
    <t>SCHNABL-USA 20-25/25 příchytka</t>
  </si>
  <si>
    <t>Skříňka pro klíč, s kladívkem</t>
  </si>
  <si>
    <t xml:space="preserve">Montáž </t>
  </si>
  <si>
    <t>komplet</t>
  </si>
  <si>
    <t>Montáž</t>
  </si>
  <si>
    <t>Lišta vkládací LV15x10 pro 1 - 2 vedení</t>
  </si>
  <si>
    <t>Lišta vkládací LV25x20 pro 3 - 6 vedení</t>
  </si>
  <si>
    <t>Lišta vkládací LV40x20 pro 7 - 15 vedení</t>
  </si>
  <si>
    <t>Trubka PVC pevná t=32 zasekat stoupačky</t>
  </si>
  <si>
    <t>Drátěný žlab 50/50 včetně nosníků</t>
  </si>
  <si>
    <t>Trubka vrapovaná připojení MVB</t>
  </si>
  <si>
    <t>Výkop 25/70</t>
  </si>
  <si>
    <t>Základ se sloupkem pro MVB</t>
  </si>
  <si>
    <t>Montáž kabelú (NUK součást EZS)</t>
  </si>
  <si>
    <t>Montáž kabelů (NUK součást EZS)</t>
  </si>
  <si>
    <t>nap. jednotka 5x230V s PO</t>
  </si>
  <si>
    <t>montážní sada M6</t>
  </si>
  <si>
    <t>PATCH PANEL DO datového rozváděče 48  portů včetně  modulů</t>
  </si>
  <si>
    <t>Patch kabely</t>
  </si>
  <si>
    <t>zemnící sada</t>
  </si>
  <si>
    <t xml:space="preserve">POE-2400P4 POE injektor, 24 portů, IEEE802.3af, WEB, 380W </t>
  </si>
  <si>
    <t>SWITCH 48 x 10/100/1000 + 4 (2) x  SFP</t>
  </si>
  <si>
    <t>Záložní napájecí zdroj UPS Line-Interactive 230VAC/1500VA provedení do 19" skříně</t>
  </si>
  <si>
    <t>horizontální organizer 1U</t>
  </si>
  <si>
    <t>Domácí telefon</t>
  </si>
  <si>
    <t>Adaptér E2000/APC červený/oranž</t>
  </si>
  <si>
    <t>Adaptér E2000/APC žlutý/modrý</t>
  </si>
  <si>
    <t>Pružina k adaptéru E2000. APS</t>
  </si>
  <si>
    <t>Trubka vrapovaná 40/32 s lankem</t>
  </si>
  <si>
    <t>Pokládka PE nebo vrapované chráničky</t>
  </si>
  <si>
    <t>Spojka trubič.8mm waterbl. se 2 pojistkami</t>
  </si>
  <si>
    <t>Montáž spojky, koncov., průchod.,reduk. TS</t>
  </si>
  <si>
    <t>Magnetický kontakt plastový, polarizovaný, 4 drát</t>
  </si>
  <si>
    <t>Tísňový hlásič</t>
  </si>
  <si>
    <t>Detektor záclona, pro střežení prostorů před okny, dveřmi, světlíky ....</t>
  </si>
  <si>
    <t>Speciální kontakt na kameru TAMPER</t>
  </si>
  <si>
    <t xml:space="preserve">Venkovní mikrovlnná bariéra včetně akumulátorů
</t>
  </si>
  <si>
    <t>Akumulátor 12V/17Ah, bezúdržbový  (EZS ústředna, expandery se zdroji)</t>
  </si>
  <si>
    <t>Licence pro správu EZS</t>
  </si>
  <si>
    <t>Skříň rozměry 960x480x122mm</t>
  </si>
  <si>
    <t>Venkovní infračervená bariéra čtyřpaprsková do 50m (V+P)</t>
  </si>
  <si>
    <t>Instalační krabice 8 šroubovacích svorek + TAMPER</t>
  </si>
  <si>
    <r>
      <rPr>
        <b/>
        <sz val="10"/>
        <rFont val="Arial"/>
        <family val="2"/>
        <charset val="238"/>
      </rPr>
      <t xml:space="preserve">S </t>
    </r>
    <r>
      <rPr>
        <sz val="10"/>
        <rFont val="Arial"/>
        <family val="2"/>
        <charset val="238"/>
      </rPr>
      <t>Lankový kabel 2x0,5+4x0,22 k detektorům, magnetům do instalační krabice</t>
    </r>
  </si>
  <si>
    <t xml:space="preserve">    Lankový kabel 4x0,22 k magnetům (od krabičky do magnetu na okně)</t>
  </si>
  <si>
    <t xml:space="preserve">Příchytka DKS  3-13  </t>
  </si>
  <si>
    <t>Příchytka  DSS 10 (pro 2 kabely)</t>
  </si>
  <si>
    <t xml:space="preserve">Příchytka DKS 6-20  </t>
  </si>
  <si>
    <r>
      <rPr>
        <b/>
        <sz val="10"/>
        <rFont val="Arial"/>
        <family val="2"/>
        <charset val="238"/>
      </rPr>
      <t>A</t>
    </r>
    <r>
      <rPr>
        <sz val="10"/>
        <rFont val="Arial"/>
        <family val="2"/>
        <charset val="238"/>
      </rPr>
      <t xml:space="preserve"> Kabel UTP 4x2x0,55  cat.5E fialový sběrrnice ACS Interface</t>
    </r>
  </si>
  <si>
    <r>
      <rPr>
        <b/>
        <sz val="10"/>
        <rFont val="Arial"/>
        <family val="2"/>
        <charset val="238"/>
      </rPr>
      <t xml:space="preserve">B </t>
    </r>
    <r>
      <rPr>
        <sz val="10"/>
        <rFont val="Arial"/>
        <family val="2"/>
        <charset val="238"/>
      </rPr>
      <t>Kabel UTP 4x2x0,55  cat.5E fialový  sběrrnice ACS čtečky</t>
    </r>
  </si>
  <si>
    <r>
      <rPr>
        <b/>
        <sz val="10"/>
        <rFont val="Arial"/>
        <family val="2"/>
        <charset val="238"/>
      </rPr>
      <t>C</t>
    </r>
    <r>
      <rPr>
        <sz val="10"/>
        <rFont val="Arial"/>
        <family val="2"/>
        <charset val="238"/>
      </rPr>
      <t xml:space="preserve"> Lankový kabel 2x0,8+4x0,5 sběrrnice ACS zámky</t>
    </r>
  </si>
  <si>
    <r>
      <rPr>
        <b/>
        <sz val="10"/>
        <rFont val="Arial"/>
        <family val="2"/>
        <charset val="238"/>
      </rPr>
      <t>OK12</t>
    </r>
    <r>
      <rPr>
        <sz val="10"/>
        <rFont val="Arial"/>
        <family val="2"/>
        <charset val="238"/>
      </rPr>
      <t xml:space="preserve"> Mikrokabel opt.12vl.AW2xribb. OFS diel.</t>
    </r>
  </si>
  <si>
    <r>
      <rPr>
        <b/>
        <sz val="10"/>
        <rFont val="Arial"/>
        <family val="2"/>
        <charset val="238"/>
      </rPr>
      <t>D</t>
    </r>
    <r>
      <rPr>
        <sz val="10"/>
        <rFont val="Arial"/>
        <family val="2"/>
        <charset val="238"/>
      </rPr>
      <t xml:space="preserve"> Kabel UTP 4x2x0,55 cat.5E bezhalogenové provedení pro CCTV modrý</t>
    </r>
  </si>
  <si>
    <r>
      <rPr>
        <b/>
        <sz val="10"/>
        <rFont val="Arial"/>
        <family val="2"/>
        <charset val="238"/>
      </rPr>
      <t>Dv</t>
    </r>
    <r>
      <rPr>
        <sz val="10"/>
        <rFont val="Arial"/>
        <family val="2"/>
        <charset val="238"/>
      </rPr>
      <t xml:space="preserve"> Datový kabel UTP venkovní provedení cat.5E černý (sloup)</t>
    </r>
  </si>
  <si>
    <r>
      <rPr>
        <b/>
        <sz val="10"/>
        <rFont val="Arial"/>
        <family val="2"/>
        <charset val="238"/>
      </rPr>
      <t>M</t>
    </r>
    <r>
      <rPr>
        <sz val="10"/>
        <rFont val="Arial"/>
        <family val="2"/>
        <charset val="238"/>
      </rPr>
      <t xml:space="preserve"> CYKY 3x1,5 napájení</t>
    </r>
  </si>
  <si>
    <r>
      <rPr>
        <b/>
        <sz val="10"/>
        <rFont val="Arial"/>
        <family val="2"/>
        <charset val="238"/>
      </rPr>
      <t>K</t>
    </r>
    <r>
      <rPr>
        <sz val="10"/>
        <rFont val="Arial"/>
        <family val="2"/>
        <charset val="238"/>
      </rPr>
      <t xml:space="preserve"> CYKY 3x1,5 </t>
    </r>
  </si>
  <si>
    <t>Držák kabelů GRIP M15 nebo SH 15</t>
  </si>
  <si>
    <t>Box pro montáž napáječů s DIN lištou</t>
  </si>
  <si>
    <t>Box na sloup pro průmyslový switch, zdroj a ukončení OK a včetně jištění (pojistek) a svorkovnic</t>
  </si>
  <si>
    <t>003.CS.K KB - krabice v uzavřeném provedení (plastová) pro ukončení kabelů neosazené kamery</t>
  </si>
  <si>
    <t>2800</t>
  </si>
  <si>
    <t>Demontáž</t>
  </si>
  <si>
    <t xml:space="preserve">Demontáž stávajícího bezpečnostního systému </t>
  </si>
  <si>
    <r>
      <rPr>
        <b/>
        <sz val="10"/>
        <rFont val="Arial"/>
        <family val="2"/>
        <charset val="238"/>
      </rPr>
      <t xml:space="preserve">   </t>
    </r>
    <r>
      <rPr>
        <sz val="10"/>
        <rFont val="Arial"/>
        <family val="2"/>
        <charset val="238"/>
      </rPr>
      <t xml:space="preserve">CYKY 3x2,5 </t>
    </r>
  </si>
  <si>
    <t>Polarizovaný MG kontakt povrchový polarizovaný  6m připojovací kabel</t>
  </si>
  <si>
    <t xml:space="preserve">Magnetický detektor POLARIZOVANÝ těžký </t>
  </si>
  <si>
    <t>Duální detektor PIR/mikrovlna st.2</t>
  </si>
  <si>
    <t>Stropní PIR+ MW s infra-antimaskingem st.3</t>
  </si>
  <si>
    <t>Stropní PIR+ MW s infra-antimaskingem st.2</t>
  </si>
  <si>
    <t xml:space="preserve">Podružný NN rozváděč 36 modulů  IP55  BAZÉN vybavený 8 x jistič 1F/6A + chránič+uzemnění 
</t>
  </si>
  <si>
    <t>Dveřní kamerová jednotkabarevná s jedním tlačítkem, modře podsvícená jmenovka, provedení kov, přisvětlení snímaného prostoru, nastavitelná kamera, IP43, 2x relé pro zámek, rozměry 177x94x30mm, se stříškou, montáž na omítku, dvouvodičový systém zapojení - nepolarizovaný, doporučený nestíněný kroucený pár, min. 2x1 mm</t>
  </si>
  <si>
    <t>Dotykový videomonitor, provedení černý plast, 7" barevný handsfree LCD displej, grafické menu, interní paměť na zaznamenání až 800 snímků při zazvonění, slot na paměťovou micro SD kartu, interkom mezi byty, skupinové volání v rámci více monitorů v bytě, kontakt přídavného vyzvánění od dveří bytu, 12VDC výstup na doplňkové přizvonění, TV výstup videosignálu, nezávislé ovládání 2 zámků, adresace DIP přepínači, napájení 24VDC ze sběrnice systému (doporučený kroucený pár, min. 2x1mm), montáž na povrch, rozměry 235x138x24mm, interiérové ​​použití.</t>
  </si>
  <si>
    <t>Držák monitoru na stůl</t>
  </si>
  <si>
    <t>Videodistributor k systému se čtyřmi výstupy</t>
  </si>
  <si>
    <t>Separátor napájení do dvouvodičového systému , rozměry 69x93x45mm, provedení na DIN lištu</t>
  </si>
  <si>
    <t>Zdroj 24V/5A (120W)</t>
  </si>
  <si>
    <t>Komunikační kabel pro 2-vodičové systémy EASY, kroucený pár, průřez 2x1,5mm² (Ø1,4mm AWG 15), CU lanko, PVC izolace, balení 100m/cívka</t>
  </si>
  <si>
    <t>vertikální organizer 42U</t>
  </si>
  <si>
    <t>ODF Rozvaděč optický do RACKu až 24 svarů, čelo 12x SC, 3x vstup 5-15mm, IP54, plast, se zámkem, kompl.</t>
  </si>
  <si>
    <t>ventilátorová jednotka do serverovny (rack v rámci EPS část 2)</t>
  </si>
  <si>
    <t>kabel nap. Jednotky</t>
  </si>
  <si>
    <t xml:space="preserve">Všeobecné podmínky k výkazu výměr a provádění stavby
 1. Nabídková cena obsahuje veškeré práce a dodávky obsažené v projektové dokumentaci, výkazu výměr a výpisech materiálů, které jsou součástí projektové dokumentace a uvedené v cenové nabídce (rozpočtu stavby).
2. Věcné ani výměrové údaje ve všech soupisech prací a dodávek nesmí být zhotovitelem při zpracování nabídky měněny. Výměry materiálů ve specifikacích jsou uvedeny v teoretické (vypočítané) výměře, náklady na prořez či ztratné zohlední dodavatel v jednotkové ceně. Celkové ceny jednotlivých položek i kapitol budou odpovídat uvedené věcné náplni a výměrám v soupisu prací a dodávek. 
3. Výkaz výměr, dodávek a prací není položkový, ani úplný a vyčerpávající. Je souhrnný, tzn. že poskytuje ucelený přehled o rozsahu dodávky pomocí položek, které mají vliv na celkovou a pevnou cenu díla. Výkaz výměr je pouze jednou částí dokumentace.
4. Přiložený výpis prvků je informativní, případná neúplnost a nepřesnosti neovlivní celkovou cenu díla. Nabízející má povinnost upozornit na nepřesnosti výpisu prvků v rámci nabídkového řízení.
5. Předmětem díla a povinností zhotovitele je i provedení veškerých kotevních a spojovacích prvků, zatmelení, těsnění, pomocných konstrukcí, stavebních přípomocí a ostatních prací přímo nespecifikovaných v těchto podkladech a projektové dokumentaci ale nezbytných pro zhotovení a plnou  funkčnost a požadovanou kvalitu díla. 
6. Cena díla zahrnuje i veškeré náklady potřebné k provedení díla, tj. včetně věcí opatřených zhotovitelem k provedení díla, včetně nákladů na napojení na objekty stávající nebo budované, pomocných prací, výrobků, materiálů, revizí, kontrol, prohlídek, předepsaných zkoušek, posudků apod
7. Nabídka zahrnuje dodávku a montáž materiálů a výrobků v kvalitě podle přiložené specifikace, vč. dopravy na staveniště a vnitrostaveništní dopravu a manipulaci, povinných zkoušek materiálů, vzorků a prací ve smyslu platných norem a předpisů. 
8. Součástí nabídky jsou i náklady na dodání potřebných atestů výrobků, provedení provozních zkoušek včetně dodání protokolů a revizních zpráv a náklady na zaškolení obsluhy. 
9. Součástí ceny díla je vytyčení, ochrana a zajištění stávajících inženýrských sítí (křižujících nebo v souběhu s prováděnými pracemi). 
10. Veškeré případné vícenáklady, které vyplynou v průběhu stavby a pokud nebudou vyvolány dodatečnými požadavky objednatele jsou součástí celkové nabídkové ceny a nebudou zvlášť hrazeny.
11. Pokud není uvedeno jinak, jsou součástí jednotkový cen i náklady na přesun hmot, úklid staveniště, výrobní dokumentaci, dokumentaci skutečného stavu, předepsané zkoušky a vzorky, komplexní zkoušky, zábory nebo inženýrskou činnost dodavatele. Tyto náklady 
12. Lešení si zajišťuje zhotovitel a náklady na jeho zřízení a odstranění vč. event. nájmu zahrne zhotovitel do jednotkových cen.
13. Pokud není v následující specifikaci uvedeno jinak, je součástí díla dodávka a provedení všech tepelných, požárních a protihlukových izolací  v rámci jednotkové ceny.    
14. Všechny instalované kabely budou označené pomocí štítků, lankové kabely budou odutinkované, konce izolací budou ošetřené teplem smrštitelnou manžetou - bužírkou.
15. pro EZS
- Koncentrátory musí být připojeny k ústředně pomocí vedení s kruhovou topologií. Při jednom přerušení vedení je  
   komunikace mezi zbývajícími komunikátory zajištěná  v plném rozsahu, kromě vadné části, kdy pro případ zkratu na  
  vedení jsou všechny koncentrátory a prvky na sběrnici  opatřeny oddělovačem zkratu.
- jednotlivé prvky budou ve standardu dle specifikace nebo lepší
   Požadovaná záruka na na aktivní prvky je 5 let
</t>
  </si>
  <si>
    <t xml:space="preserve">Centrální řídící jednotka, Ethernet port, 4 linky RS485 pro FLN zařízení, port pro modem, diagnostický port, max 64 dveří, nap. 24 VDC, bez krytu
</t>
  </si>
  <si>
    <t xml:space="preserve">AKU 12V/12Ah
</t>
  </si>
  <si>
    <t>ACS revize 1</t>
  </si>
  <si>
    <t>ASB5000-CZ Originální CD se software SiPass integrated</t>
  </si>
  <si>
    <t xml:space="preserve">Stabilizovaný napájecí zdroj 24V/5A
Zdroj v ocelovém krytu. Prostor pro 2 baterie  12V/12Ah, nastavitelný nabíjecí proud. Signalizace výpadku primárního nap., výpadku zdroje, slabé baterie (LED+NC) </t>
  </si>
  <si>
    <t>Elektromechanický zámek EL 560/55/20 12-24V</t>
  </si>
  <si>
    <t>Převodník RS232 na RS485/RS422 - svorkovnice</t>
  </si>
  <si>
    <t>Editor na vystavování karet USB</t>
  </si>
  <si>
    <t>Přenosný programovací přístroj</t>
  </si>
  <si>
    <t>Nástěnná aktualizační čtečka</t>
  </si>
  <si>
    <t>SAM Software</t>
  </si>
  <si>
    <t xml:space="preserve">Přístupový software Connected pro Service, bez omezení hostovských karet, SQL DB </t>
  </si>
  <si>
    <t>Inteface pro 8 čteček, deska bez krytu
Vstup pro 8 čteček RS485 nebo 8 čteček Wiegand, 8x kontakt, 8x tlačítko, 16x pom.vstup, 8x NC/NO relé, 8x pom.výstup OC, napájení 12 nebo 24VDC</t>
  </si>
  <si>
    <t>Základní řídící SW systému kotroly vstupuStandard Edition, obsahuje licenci pro: 1x  server, 1x klient, 24 dveří, 1000 karet</t>
  </si>
  <si>
    <t>Licence pro grafickou prezentaci map objektu</t>
  </si>
  <si>
    <t>Licence pro 8 dveří offline (HOTELOVÝCH SLUŽEB)</t>
  </si>
  <si>
    <t>Servisní kabel pro parametrizaci ACC5100</t>
  </si>
  <si>
    <t>MIFARE čtečka bez klávesnice, protocol OSDP, moderní design, krytí IP55, tři LED, interní bzučák a multibarevný LED rámeček pro stavové a potvrzující informace.</t>
  </si>
  <si>
    <t>MIFARE čtečka s klávesnicí a disolejem, protocol OSDP, moderní design, krytí IP55, tři LED, interní bzučák a multibarevný LED rámeček pro stavové a potvrzující informace, grafický OLED display s automatickým nastavením kontrastu.</t>
  </si>
  <si>
    <t>MIFARE čtečka pro zavádění karet do databáze
Včetně nap. zdroje, RS232 pro připojení do PC</t>
  </si>
  <si>
    <t xml:space="preserve">Příplatek na čtečku - licence HOTELOVÝCH KARET </t>
  </si>
  <si>
    <t>24" širokoúhlý LCD monitor, IPS panel, poměr stran 16:10, rozlišení 1 920 x 1 200 bodů, doba odezvy 8ms,jas 300 cd/m2, kontrast 2 000 000:1, D-SUB, DVI-D, DisplayPort, USB, VESA kompatibilní.</t>
  </si>
  <si>
    <t>LED IR iluminátor, 6ks 2W 42Mil IR LED, 850nm, úhel 60°, dosah až 80 m, stmívací senzor, hliníkové tělo, temperované čelní sklo, barva béžová, držák součástí balení, napájení AC 110 - 220V, 13W, IP66</t>
  </si>
  <si>
    <t>LED IR iluminátor, 6ks 2W 42Mil IR LED, 850nm, úhel 15°, dosah až 150 m, stmívací senzor, hliníkové tělo, temperované čelní sklo, barva béžová, držák součástí balení, napájení AC 110 - 220V, 13W, IP66</t>
  </si>
  <si>
    <t>CCTV revize 1</t>
  </si>
  <si>
    <t>Montáž ACS</t>
  </si>
  <si>
    <t xml:space="preserve">průmyslový switch (1xGE + 8xFE), redundantní vstup napájení, přepěťové ochrany, provozní teplota –40…+70°C, PoE+, VLAN, 802.1p/s/q, QoS, CoS..., lokální, instalace na rovný podklad nebo DIN35, 12VDC/24VDC/48VDC/12VAC/24VAC
</t>
  </si>
  <si>
    <t xml:space="preserve">venkovní krabice s krytím IP56,7x PG11, DIN lišta, -, -
</t>
  </si>
  <si>
    <t xml:space="preserve">průmyslový spínaný zdroj 230V/48VDC-70W v AL krabici IP65, včetně přepěťových ochran třídy D, , pracovní teplota –40...+50°C, záruka, instalace na rovný podklad, 230VAC
</t>
  </si>
  <si>
    <t xml:space="preserve">průmyslový switch pro kruhovou topologii (2xFO + 3xGE + 2xDI + 2xDO) MM/SM univerzální, programovatelné digitální vstupy, programovatelný relé výstup, RS485 port, redundantní vstup napájení, přepěťové ochrany, provozní teplota –40…+70°C, VLAN, instalace na rovný podklad nebo DIN35, 12VDC/24VDC/48VDC/12VAC/24VAC, optický konektor SC/PC
</t>
  </si>
  <si>
    <t xml:space="preserve">průmyslový spínaný zdroj 230V/48VDC-40W s nastavitelným výstupním napětím až + 56VDC (PoE+), účinnost 88%, , pracovní teplota –20...+70°C, instalace na DIN35, 230VAC
</t>
  </si>
  <si>
    <t xml:space="preserve">Vysoce sofistikovaný software pro řízení kamerového systému a  záznam z LAN (IP) kamer s možností rozdělení jednotlivých služem na více serverů, licence pro 32 IP kamer, podpora interoperability se SiPass Integrated
</t>
  </si>
  <si>
    <r>
      <rPr>
        <b/>
        <sz val="10"/>
        <rFont val="Arial"/>
        <family val="2"/>
        <charset val="238"/>
      </rPr>
      <t xml:space="preserve">Venkovní  kompaktní IP kamera </t>
    </r>
    <r>
      <rPr>
        <sz val="10"/>
        <rFont val="Arial"/>
        <family val="2"/>
        <charset val="238"/>
      </rPr>
      <t xml:space="preserve">  dle specifikace</t>
    </r>
  </si>
  <si>
    <r>
      <rPr>
        <b/>
        <sz val="10"/>
        <rFont val="Arial"/>
        <family val="2"/>
        <charset val="238"/>
      </rPr>
      <t>Vnitřní IP kamera v</t>
    </r>
    <r>
      <rPr>
        <sz val="10"/>
        <rFont val="Arial"/>
        <family val="2"/>
        <charset val="238"/>
      </rPr>
      <t xml:space="preserve"> dome krytu dle specifikace</t>
    </r>
  </si>
  <si>
    <t>vše v jednom</t>
  </si>
  <si>
    <r>
      <rPr>
        <b/>
        <sz val="10"/>
        <rFont val="Arial"/>
        <family val="2"/>
        <charset val="238"/>
      </rPr>
      <t>E</t>
    </r>
    <r>
      <rPr>
        <sz val="10"/>
        <rFont val="Arial"/>
        <family val="2"/>
        <charset val="238"/>
      </rPr>
      <t xml:space="preserve"> Kabel sběrrnice EZS lankový 2x1+2x0,5</t>
    </r>
  </si>
  <si>
    <t>SERVER PRO CCTV , INTEL ES1250, GRAF KARTA 1 GB ATI   KONFIGURACE PRO 32 KAMER</t>
  </si>
  <si>
    <t>Pracovní stanice PRO CCTV , INTEL ES1250, GRAF KARTA 1 GB ATI   KONFIGURACE PRO 32 KAMER</t>
  </si>
  <si>
    <t>Cena /mj. bez DPH</t>
  </si>
  <si>
    <t>Celková cena bez DPH</t>
  </si>
  <si>
    <t>V2</t>
  </si>
  <si>
    <t>Příloha č. 7</t>
  </si>
  <si>
    <t xml:space="preserve">Celková cena za položky 2100-2800 </t>
  </si>
  <si>
    <t>Celková cena s DPH</t>
  </si>
  <si>
    <t>LEGENDA</t>
  </si>
  <si>
    <t>ZELENÉ  POLE</t>
  </si>
  <si>
    <t>VYPLNÍ UCHAZEČ</t>
  </si>
  <si>
    <t>ORANŽOVÉ POLE</t>
  </si>
  <si>
    <t>BUDE VYPLNĚNO AUTOMATICKY</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</si>
</sst>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0\ &quot;Kč&quot;;\-#,##0\ &quot;Kč&quot;"/>
    <numFmt numFmtId="8" formatCode="#,##0.00\ &quot;Kč&quot;;[Red]\-#,##0.00\ &quot;Kč&quot;"/>
    <numFmt numFmtId="41" formatCode="_-* #,##0\ _K_č_-;\-* #,##0\ _K_č_-;_-* &quot;-&quot;\ _K_č_-;_-@_-"/>
    <numFmt numFmtId="44" formatCode="_-* #,##0.00\ &quot;Kč&quot;_-;\-* #,##0.00\ &quot;Kč&quot;_-;_-* &quot;-&quot;??\ &quot;Kč&quot;_-;_-@_-"/>
    <numFmt numFmtId="43" formatCode="_-* #,##0.00\ _K_č_-;\-* #,##0.00\ _K_č_-;_-* &quot;-&quot;??\ _K_č_-;_-@_-"/>
    <numFmt numFmtId="164" formatCode="_(#,##0_);[Red]&quot;- &quot;#,##0_);\–??;_(@_)"/>
    <numFmt numFmtId="165" formatCode="_(#,##0.00_);[Red]&quot;- &quot;#,##0.00_);\–??;_(@_)"/>
    <numFmt numFmtId="166" formatCode="_(#,##0.0??;&quot;- &quot;#,##0.0??;\–???;_(@_)"/>
    <numFmt numFmtId="167" formatCode="_(#,##0.00_);[Red]\-\ #,##0.00_);&quot;–&quot;??;_(@_)"/>
    <numFmt numFmtId="168" formatCode="_(&quot;$&quot;* #,##0_);_(&quot;$&quot;* \(#,##0\);_(&quot;$&quot;* &quot;-&quot;_);_(@_)"/>
    <numFmt numFmtId="169" formatCode="_(&quot;$&quot;* #,##0.00_);_(&quot;$&quot;* \(#,##0.00\);_(&quot;$&quot;* &quot;-&quot;??_);_(@_)"/>
    <numFmt numFmtId="170" formatCode="&quot;$&quot;#.00"/>
    <numFmt numFmtId="171" formatCode="#.00"/>
    <numFmt numFmtId="172" formatCode="%#.00"/>
    <numFmt numFmtId="173" formatCode="&quot;£&quot;#,##0.00;\-&quot;£&quot;#,##0.00"/>
    <numFmt numFmtId="174" formatCode="&quot;?&quot;#,##0.00;\-&quot;?&quot;#,##0.00"/>
    <numFmt numFmtId="175" formatCode="_-* #,##0.00\ _z_ł_-;\-* #,##0.00\ _z_ł_-;_-* &quot;-&quot;??\ _z_ł_-;_-@_-"/>
    <numFmt numFmtId="176" formatCode="_-* #,##0.00\ &quot;zł&quot;_-;\-* #,##0.00\ &quot;zł&quot;_-;_-* &quot;-&quot;??\ &quot;zł&quot;_-;_-@_-"/>
    <numFmt numFmtId="177" formatCode="_-* #,##0\ _z_ł_-;\-* #,##0\ _z_ł_-;_-* &quot;-&quot;\ _z_ł_-;_-@_-"/>
    <numFmt numFmtId="178" formatCode="_-* #,##0\ &quot;zł&quot;_-;\-* #,##0\ &quot;zł&quot;_-;_-* &quot;-&quot;\ &quot;zł&quot;_-;_-@_-"/>
    <numFmt numFmtId="179" formatCode="_-* #,##0\ &quot;z³&quot;_-;\-* #,##0\ &quot;z³&quot;_-;_-* &quot;-&quot;\ &quot;z³&quot;_-;_-@_-"/>
    <numFmt numFmtId="180" formatCode="_-* #,##0.00\ &quot;z³&quot;_-;\-* #,##0.00\ &quot;z³&quot;_-;_-* &quot;-&quot;??\ &quot;z³&quot;_-;_-@_-"/>
    <numFmt numFmtId="181" formatCode="\ #,##0&quot; zł &quot;;\-#,##0&quot; zł &quot;;&quot; - zł &quot;;@\ "/>
    <numFmt numFmtId="182" formatCode="\ #,##0&quot;      &quot;;\-#,##0&quot;      &quot;;&quot; -      &quot;;@\ "/>
    <numFmt numFmtId="183" formatCode="\ #,##0.00&quot;      &quot;;\-#,##0.00&quot;      &quot;;&quot; -&quot;#&quot;      &quot;;@\ "/>
    <numFmt numFmtId="184" formatCode="\ #,##0.00&quot; zł &quot;;\-#,##0.00&quot; zł &quot;;&quot; -&quot;#&quot; zł &quot;;@\ "/>
    <numFmt numFmtId="185" formatCode="\$#.00"/>
    <numFmt numFmtId="186" formatCode="\ #,##0.00&quot; Kč &quot;;\-#,##0.00&quot; Kč &quot;;&quot; -&quot;#&quot; Kč &quot;;@\ "/>
    <numFmt numFmtId="187" formatCode="\£#,##0.00;&quot;-£&quot;#,##0.00"/>
    <numFmt numFmtId="188" formatCode="\?#,##0.00;&quot;-?&quot;#,##0.00"/>
    <numFmt numFmtId="189" formatCode="#,##0.00\ &quot;Kč&quot;"/>
    <numFmt numFmtId="190" formatCode="_-* #,##0.00_-;\-* #,##0.00_-;_-* &quot;-&quot;??_-;_-@_-"/>
    <numFmt numFmtId="191" formatCode="_-* #,##0.00\ [$€-1]_-;\-* #,##0.00\ [$€-1]_-;_-* &quot;-&quot;??\ [$€-1]_-"/>
    <numFmt numFmtId="192" formatCode="_-&quot;£&quot;* #,##0.00_-;\-&quot;£&quot;* #,##0.00_-;_-&quot;£&quot;* &quot;-&quot;??_-;_-@_-"/>
    <numFmt numFmtId="193" formatCode="_(#,##0.0??;\-\ #,##0.0??;&quot;–&quot;???;_(@_)"/>
  </numFmts>
  <fonts count="172">
    <font>
      <sz val="11"/>
      <color theme="1"/>
      <name val="Calibri"/>
      <family val="2"/>
      <charset val="238"/>
      <scheme val="minor"/>
    </font>
    <font>
      <sz val="11"/>
      <color theme="1"/>
      <name val="Calibri"/>
      <family val="2"/>
      <charset val="238"/>
      <scheme val="minor"/>
    </font>
    <font>
      <sz val="10"/>
      <name val="Arial"/>
      <family val="2"/>
      <charset val="238"/>
    </font>
    <font>
      <b/>
      <sz val="18"/>
      <color indexed="56"/>
      <name val="Cambria"/>
      <family val="2"/>
      <charset val="238"/>
    </font>
    <font>
      <b/>
      <sz val="15"/>
      <color indexed="56"/>
      <name val="Calibri"/>
      <family val="2"/>
      <charset val="238"/>
    </font>
    <font>
      <b/>
      <sz val="9"/>
      <name val="Arial"/>
      <family val="2"/>
      <charset val="238"/>
    </font>
    <font>
      <b/>
      <sz val="11"/>
      <color indexed="8"/>
      <name val="Arial"/>
      <family val="2"/>
      <charset val="238"/>
    </font>
    <font>
      <sz val="10"/>
      <color indexed="8"/>
      <name val="Arial"/>
      <family val="2"/>
      <charset val="238"/>
    </font>
    <font>
      <sz val="9"/>
      <color indexed="8"/>
      <name val="Arial"/>
      <family val="2"/>
      <charset val="238"/>
    </font>
    <font>
      <sz val="9"/>
      <color indexed="8"/>
      <name val="Arial CE"/>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1"/>
      <color indexed="8"/>
      <name val="Calibri"/>
      <family val="2"/>
      <charset val="238"/>
    </font>
    <font>
      <sz val="10"/>
      <name val="Arial CE"/>
      <charset val="238"/>
    </font>
    <font>
      <sz val="10"/>
      <color indexed="8"/>
      <name val="Arial"/>
      <family val="2"/>
    </font>
    <font>
      <sz val="12"/>
      <name val="Times New Roman CE"/>
      <charset val="238"/>
    </font>
    <font>
      <sz val="10"/>
      <name val="Helv"/>
    </font>
    <font>
      <sz val="10"/>
      <name val="Arial CE"/>
      <family val="2"/>
      <charset val="238"/>
    </font>
    <font>
      <sz val="1"/>
      <color indexed="8"/>
      <name val="Courier"/>
      <family val="3"/>
    </font>
    <font>
      <sz val="10"/>
      <color indexed="8"/>
      <name val="MS Sans Serif"/>
      <family val="2"/>
      <charset val="238"/>
    </font>
    <font>
      <sz val="11"/>
      <name val="Arial CE"/>
      <charset val="238"/>
    </font>
    <font>
      <sz val="10"/>
      <name val="Arial"/>
      <family val="2"/>
      <charset val="238"/>
    </font>
    <font>
      <sz val="12"/>
      <color indexed="24"/>
      <name val="System"/>
      <family val="2"/>
      <charset val="238"/>
    </font>
    <font>
      <sz val="12"/>
      <color indexed="8"/>
      <name val="Arial"/>
      <family val="2"/>
    </font>
    <font>
      <b/>
      <u/>
      <sz val="14"/>
      <color indexed="8"/>
      <name val="Arial"/>
      <family val="2"/>
    </font>
    <font>
      <b/>
      <sz val="18"/>
      <color indexed="24"/>
      <name val="System"/>
      <family val="2"/>
      <charset val="238"/>
    </font>
    <font>
      <b/>
      <sz val="12"/>
      <color indexed="24"/>
      <name val="System"/>
      <family val="2"/>
      <charset val="238"/>
    </font>
    <font>
      <b/>
      <sz val="18"/>
      <name val="Times New Roman"/>
      <family val="1"/>
      <charset val="238"/>
    </font>
    <font>
      <b/>
      <sz val="14"/>
      <name val="Times New Roman"/>
      <family val="1"/>
      <charset val="238"/>
    </font>
    <font>
      <b/>
      <sz val="9"/>
      <name val="Arial"/>
      <family val="2"/>
    </font>
    <font>
      <b/>
      <sz val="9"/>
      <name val="Arial CE"/>
      <family val="2"/>
      <charset val="238"/>
    </font>
    <font>
      <b/>
      <sz val="12"/>
      <name val="Times CE"/>
      <charset val="238"/>
    </font>
    <font>
      <b/>
      <sz val="1"/>
      <color indexed="8"/>
      <name val="Courier"/>
      <family val="3"/>
    </font>
    <font>
      <b/>
      <sz val="1"/>
      <color indexed="8"/>
      <name val="Courier New"/>
      <family val="3"/>
    </font>
    <font>
      <b/>
      <sz val="16"/>
      <color indexed="9"/>
      <name val="Arial"/>
      <family val="2"/>
    </font>
    <font>
      <b/>
      <sz val="14"/>
      <color indexed="8"/>
      <name val="Arial"/>
      <family val="2"/>
    </font>
    <font>
      <b/>
      <sz val="12"/>
      <color indexed="8"/>
      <name val="Arial"/>
      <family val="2"/>
    </font>
    <font>
      <shadow/>
      <sz val="12"/>
      <name val="Times CE"/>
      <charset val="238"/>
    </font>
    <font>
      <sz val="9"/>
      <color indexed="8"/>
      <name val="Arial"/>
      <family val="2"/>
    </font>
    <font>
      <sz val="1"/>
      <color indexed="8"/>
      <name val="Courier"/>
      <family val="1"/>
      <charset val="238"/>
    </font>
    <font>
      <sz val="12"/>
      <color indexed="24"/>
      <name val="System"/>
      <family val="2"/>
      <charset val="238"/>
    </font>
    <font>
      <b/>
      <sz val="18"/>
      <color indexed="24"/>
      <name val="System"/>
      <family val="2"/>
      <charset val="238"/>
    </font>
    <font>
      <b/>
      <sz val="12"/>
      <color indexed="24"/>
      <name val="System"/>
      <family val="2"/>
      <charset val="238"/>
    </font>
    <font>
      <b/>
      <sz val="18"/>
      <name val="Times New Roman"/>
      <family val="1"/>
      <charset val="238"/>
    </font>
    <font>
      <b/>
      <sz val="14"/>
      <name val="Times New Roman"/>
      <family val="1"/>
      <charset val="238"/>
    </font>
    <font>
      <b/>
      <sz val="1"/>
      <color indexed="8"/>
      <name val="Courier"/>
      <family val="1"/>
      <charset val="238"/>
    </font>
    <font>
      <b/>
      <sz val="11"/>
      <name val="Arial"/>
      <family val="2"/>
      <charset val="238"/>
    </font>
    <font>
      <sz val="10"/>
      <name val="Helv"/>
      <charset val="238"/>
    </font>
    <font>
      <sz val="12"/>
      <color indexed="8"/>
      <name val="Arial"/>
      <family val="2"/>
      <charset val="238"/>
    </font>
    <font>
      <b/>
      <u/>
      <sz val="14"/>
      <color indexed="8"/>
      <name val="Arial"/>
      <family val="2"/>
      <charset val="238"/>
    </font>
    <font>
      <b/>
      <sz val="16"/>
      <color indexed="9"/>
      <name val="Arial"/>
      <family val="2"/>
      <charset val="238"/>
    </font>
    <font>
      <b/>
      <sz val="14"/>
      <color indexed="8"/>
      <name val="Arial"/>
      <family val="2"/>
      <charset val="238"/>
    </font>
    <font>
      <b/>
      <sz val="12"/>
      <color indexed="8"/>
      <name val="Arial"/>
      <family val="2"/>
      <charset val="238"/>
    </font>
    <font>
      <b/>
      <sz val="1"/>
      <color indexed="8"/>
      <name val="Courier New"/>
      <family val="3"/>
      <charset val="238"/>
    </font>
    <font>
      <sz val="10"/>
      <name val="Helv"/>
      <charset val="204"/>
    </font>
    <font>
      <sz val="11"/>
      <name val="Arial"/>
      <family val="2"/>
    </font>
    <font>
      <sz val="9"/>
      <name val="Arial CE"/>
      <family val="2"/>
      <charset val="238"/>
    </font>
    <font>
      <b/>
      <sz val="10"/>
      <name val="Arial CE"/>
      <charset val="238"/>
    </font>
    <font>
      <b/>
      <sz val="10"/>
      <name val="MS Sans"/>
    </font>
    <font>
      <sz val="12"/>
      <color theme="1"/>
      <name val="Calibri"/>
      <family val="2"/>
      <charset val="238"/>
      <scheme val="minor"/>
    </font>
    <font>
      <b/>
      <sz val="11"/>
      <color indexed="18"/>
      <name val="Arial"/>
      <family val="2"/>
      <charset val="238"/>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
      <color indexed="8"/>
      <name val="Courier New"/>
      <family val="1"/>
      <charset val="238"/>
    </font>
    <font>
      <sz val="1"/>
      <color indexed="8"/>
      <name val="Courier New"/>
      <family val="3"/>
      <charset val="238"/>
    </font>
    <font>
      <b/>
      <sz val="12"/>
      <name val="Times CE"/>
      <family val="1"/>
      <charset val="238"/>
    </font>
    <font>
      <b/>
      <sz val="1"/>
      <color indexed="8"/>
      <name val="Courier New"/>
      <family val="1"/>
      <charset val="238"/>
    </font>
    <font>
      <sz val="12"/>
      <name val="Times New Roman CE"/>
      <family val="1"/>
      <charset val="238"/>
    </font>
    <font>
      <shadow/>
      <sz val="12"/>
      <name val="Times CE"/>
      <family val="1"/>
      <charset val="238"/>
    </font>
    <font>
      <b/>
      <sz val="10"/>
      <name val="MS Sans"/>
      <family val="2"/>
      <charset val="238"/>
    </font>
    <font>
      <sz val="11"/>
      <color indexed="60"/>
      <name val="Calibri"/>
      <family val="2"/>
      <charset val="238"/>
      <scheme val="minor"/>
    </font>
    <font>
      <b/>
      <sz val="11"/>
      <color indexed="52"/>
      <name val="Calibri"/>
      <family val="2"/>
      <charset val="238"/>
      <scheme val="minor"/>
    </font>
    <font>
      <sz val="9"/>
      <name val="Arial"/>
      <family val="2"/>
      <charset val="238"/>
    </font>
    <font>
      <sz val="10"/>
      <color theme="1"/>
      <name val="Arial"/>
      <family val="2"/>
      <charset val="238"/>
    </font>
    <font>
      <sz val="10"/>
      <name val="Arial"/>
      <family val="2"/>
      <charset val="238"/>
    </font>
    <font>
      <u/>
      <sz val="10"/>
      <color indexed="12"/>
      <name val="Arial"/>
      <family val="2"/>
      <charset val="238"/>
    </font>
    <font>
      <sz val="10"/>
      <name val="Times New Roman CE"/>
      <charset val="238"/>
    </font>
    <font>
      <sz val="11"/>
      <color theme="1"/>
      <name val="Arial"/>
      <family val="2"/>
      <charset val="238"/>
    </font>
    <font>
      <sz val="11"/>
      <color rgb="FF00000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b/>
      <sz val="11"/>
      <color rgb="FFFA7D00"/>
      <name val="Calibri"/>
      <family val="2"/>
      <charset val="238"/>
      <scheme val="minor"/>
    </font>
    <font>
      <sz val="11"/>
      <color rgb="FFFA7D00"/>
      <name val="Calibri"/>
      <family val="2"/>
      <charset val="238"/>
      <scheme val="minor"/>
    </font>
    <font>
      <sz val="1"/>
      <color indexed="8"/>
      <name val="Courier"/>
      <family val="3"/>
    </font>
    <font>
      <b/>
      <sz val="1"/>
      <color indexed="8"/>
      <name val="Courier"/>
      <family val="3"/>
    </font>
    <font>
      <sz val="10"/>
      <color indexed="12"/>
      <name val="Arial CE"/>
      <family val="2"/>
      <charset val="238"/>
    </font>
    <font>
      <sz val="11"/>
      <color theme="1"/>
      <name val="Calibri"/>
      <family val="2"/>
      <scheme val="minor"/>
    </font>
    <font>
      <b/>
      <sz val="18"/>
      <color indexed="56"/>
      <name val="Cambria"/>
      <family val="2"/>
    </font>
    <font>
      <b/>
      <sz val="15"/>
      <color indexed="56"/>
      <name val="Calibri"/>
      <family val="2"/>
    </font>
    <font>
      <sz val="9"/>
      <color indexed="8"/>
      <name val="Arial CE"/>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name val="Arial CE"/>
    </font>
    <font>
      <sz val="12"/>
      <name val="Times New Roman CE"/>
    </font>
    <font>
      <sz val="11"/>
      <name val="Arial CE"/>
    </font>
    <font>
      <b/>
      <sz val="9"/>
      <name val="Arial CE"/>
      <family val="2"/>
    </font>
    <font>
      <b/>
      <sz val="12"/>
      <name val="Times CE"/>
    </font>
    <font>
      <shadow/>
      <sz val="12"/>
      <name val="Times CE"/>
    </font>
    <font>
      <sz val="9"/>
      <name val="Arial CE"/>
      <family val="2"/>
    </font>
    <font>
      <sz val="1"/>
      <color indexed="8"/>
      <name val="Courier New"/>
      <family val="1"/>
    </font>
    <font>
      <u/>
      <sz val="10"/>
      <color indexed="12"/>
      <name val="Arial"/>
      <family val="2"/>
    </font>
    <font>
      <sz val="10"/>
      <color indexed="12"/>
      <name val="Arial CE"/>
      <family val="2"/>
    </font>
    <font>
      <b/>
      <sz val="10"/>
      <color indexed="8"/>
      <name val="Arial"/>
      <family val="2"/>
    </font>
    <font>
      <b/>
      <sz val="10"/>
      <color indexed="39"/>
      <name val="Arial"/>
      <family val="2"/>
    </font>
    <font>
      <b/>
      <i/>
      <sz val="10"/>
      <color indexed="14"/>
      <name val="Arial"/>
      <family val="2"/>
    </font>
    <font>
      <i/>
      <sz val="8"/>
      <name val="Arial"/>
      <family val="2"/>
    </font>
    <font>
      <sz val="10"/>
      <color indexed="39"/>
      <name val="Arial"/>
      <family val="2"/>
    </font>
    <font>
      <sz val="19"/>
      <color indexed="48"/>
      <name val="Arial"/>
      <family val="2"/>
    </font>
    <font>
      <sz val="10"/>
      <color indexed="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2"/>
      <color theme="1"/>
      <name val="Calibri"/>
      <family val="2"/>
      <scheme val="minor"/>
    </font>
    <font>
      <b/>
      <sz val="18"/>
      <color theme="3"/>
      <name val="Cambria"/>
      <family val="2"/>
      <scheme val="major"/>
    </font>
    <font>
      <sz val="11"/>
      <color rgb="FF9C6500"/>
      <name val="Calibri"/>
      <family val="2"/>
      <scheme val="minor"/>
    </font>
    <font>
      <sz val="11"/>
      <color indexed="60"/>
      <name val="Calibri"/>
      <family val="2"/>
      <scheme val="minor"/>
    </font>
    <font>
      <b/>
      <sz val="11"/>
      <color rgb="FF3F3F3F"/>
      <name val="Calibri"/>
      <family val="2"/>
      <scheme val="minor"/>
    </font>
    <font>
      <b/>
      <sz val="11"/>
      <color indexed="52"/>
      <name val="Calibri"/>
      <family val="2"/>
      <scheme val="minor"/>
    </font>
    <font>
      <b/>
      <sz val="10"/>
      <name val="Arial"/>
      <family val="2"/>
      <charset val="238"/>
    </font>
    <font>
      <sz val="9"/>
      <name val="Calibri"/>
      <family val="2"/>
      <charset val="238"/>
    </font>
    <font>
      <b/>
      <sz val="12"/>
      <color theme="1"/>
      <name val="Calibri"/>
      <family val="2"/>
      <charset val="238"/>
      <scheme val="minor"/>
    </font>
    <font>
      <sz val="11"/>
      <name val="Arial"/>
      <family val="2"/>
      <charset val="238"/>
    </font>
    <font>
      <u/>
      <sz val="10"/>
      <color indexed="12"/>
      <name val="Arial CE"/>
      <charset val="238"/>
    </font>
    <font>
      <sz val="19"/>
      <color indexed="48"/>
      <name val="Arial"/>
      <family val="2"/>
      <charset val="238"/>
    </font>
    <font>
      <u/>
      <sz val="11"/>
      <color theme="10"/>
      <name val="Calibri"/>
      <family val="2"/>
      <scheme val="minor"/>
    </font>
    <font>
      <b/>
      <sz val="9"/>
      <color indexed="8"/>
      <name val="Arial CE"/>
      <charset val="238"/>
    </font>
    <font>
      <sz val="16"/>
      <color theme="1"/>
      <name val="Calibri"/>
      <family val="2"/>
      <charset val="238"/>
      <scheme val="minor"/>
    </font>
    <font>
      <b/>
      <sz val="9"/>
      <color theme="0"/>
      <name val="Arial"/>
      <family val="2"/>
      <charset val="238"/>
    </font>
    <font>
      <b/>
      <sz val="10"/>
      <color theme="0"/>
      <name val="Arial"/>
      <family val="2"/>
      <charset val="238"/>
    </font>
    <font>
      <sz val="22"/>
      <color theme="1"/>
      <name val="Calibri"/>
      <family val="2"/>
      <charset val="238"/>
      <scheme val="minor"/>
    </font>
  </fonts>
  <fills count="10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lightGray"/>
    </fill>
    <fill>
      <patternFill patternType="gray0625"/>
    </fill>
    <fill>
      <patternFill patternType="solid">
        <fgColor indexed="22"/>
        <bgColor indexed="64"/>
      </patternFill>
    </fill>
    <fill>
      <patternFill patternType="solid">
        <fgColor indexed="55"/>
      </patternFill>
    </fill>
    <fill>
      <patternFill patternType="solid">
        <fgColor indexed="12"/>
        <bgColor indexed="64"/>
      </patternFill>
    </fill>
    <fill>
      <patternFill patternType="solid">
        <fgColor indexed="40"/>
        <bgColor indexed="64"/>
      </patternFill>
    </fill>
    <fill>
      <patternFill patternType="solid">
        <fgColor indexed="44"/>
        <bgColor indexed="64"/>
      </patternFill>
    </fill>
    <fill>
      <patternFill patternType="solid">
        <fgColor indexed="43"/>
      </patternFill>
    </fill>
    <fill>
      <patternFill patternType="solid">
        <fgColor indexed="26"/>
      </patternFill>
    </fill>
    <fill>
      <patternFill patternType="solid">
        <fgColor indexed="40"/>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0"/>
        <bgColor indexed="22"/>
      </patternFill>
    </fill>
    <fill>
      <patternFill patternType="solid">
        <fgColor indexed="41"/>
        <bgColor indexed="9"/>
      </patternFill>
    </fill>
    <fill>
      <patternFill patternType="solid">
        <fgColor indexed="22"/>
        <bgColor indexed="50"/>
      </patternFill>
    </fill>
    <fill>
      <patternFill patternType="solid">
        <fgColor indexed="55"/>
        <bgColor indexed="23"/>
      </patternFill>
    </fill>
    <fill>
      <patternFill patternType="solid">
        <fgColor indexed="12"/>
        <bgColor indexed="39"/>
      </patternFill>
    </fill>
    <fill>
      <patternFill patternType="solid">
        <fgColor indexed="40"/>
        <bgColor indexed="49"/>
      </patternFill>
    </fill>
    <fill>
      <patternFill patternType="solid">
        <fgColor indexed="43"/>
        <b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50"/>
      </patternFill>
    </fill>
    <fill>
      <patternFill patternType="solid">
        <fgColor indexed="43"/>
        <bgColor indexed="64"/>
      </patternFill>
    </fill>
    <fill>
      <patternFill patternType="solid">
        <fgColor indexed="34"/>
      </patternFill>
    </fill>
    <fill>
      <patternFill patternType="solid">
        <fgColor indexed="33"/>
      </patternFill>
    </fill>
    <fill>
      <patternFill patternType="solid">
        <fgColor indexed="5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rgb="FF92D05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0"/>
        <bgColor indexed="64"/>
      </patternFill>
    </fill>
  </fills>
  <borders count="48">
    <border>
      <left/>
      <right/>
      <top/>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tted">
        <color indexed="64"/>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30"/>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8"/>
      </top>
      <bottom style="double">
        <color indexed="8"/>
      </bottom>
      <diagonal/>
    </border>
    <border>
      <left/>
      <right/>
      <top/>
      <bottom style="hair">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style="thin">
        <color indexed="64"/>
      </top>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style="thin">
        <color indexed="55"/>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2393">
    <xf numFmtId="0" fontId="0" fillId="0" borderId="0"/>
    <xf numFmtId="0" fontId="2" fillId="0" borderId="0"/>
    <xf numFmtId="0" fontId="28" fillId="0" borderId="0"/>
    <xf numFmtId="178" fontId="2" fillId="0" borderId="0" applyFont="0" applyFill="0" applyBorder="0" applyAlignment="0" applyProtection="0"/>
    <xf numFmtId="0" fontId="59" fillId="0" borderId="0"/>
    <xf numFmtId="0" fontId="59" fillId="0" borderId="0"/>
    <xf numFmtId="0" fontId="59" fillId="0" borderId="0"/>
    <xf numFmtId="0" fontId="28" fillId="0" borderId="0"/>
    <xf numFmtId="0" fontId="66" fillId="0" borderId="0"/>
    <xf numFmtId="0" fontId="28" fillId="0" borderId="0"/>
    <xf numFmtId="0" fontId="59" fillId="0" borderId="0"/>
    <xf numFmtId="0" fontId="2" fillId="0" borderId="0"/>
    <xf numFmtId="177"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0"/>
    <xf numFmtId="177"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8" fillId="0" borderId="0"/>
    <xf numFmtId="4" fontId="30" fillId="0" borderId="0">
      <protection locked="0"/>
    </xf>
    <xf numFmtId="4" fontId="51" fillId="0" borderId="0">
      <protection locked="0"/>
    </xf>
    <xf numFmtId="168" fontId="31"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1" fillId="0" borderId="2">
      <protection locked="0"/>
    </xf>
    <xf numFmtId="0" fontId="22" fillId="0" borderId="1" applyNumberFormat="0" applyFill="0" applyAlignment="0" applyProtection="0"/>
    <xf numFmtId="5" fontId="32" fillId="0" borderId="3" applyNumberFormat="0" applyFont="0" applyAlignment="0" applyProtection="0"/>
    <xf numFmtId="41"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9" fontId="33" fillId="0" borderId="0" applyFont="0" applyFill="0" applyBorder="0" applyAlignment="0" applyProtection="0"/>
    <xf numFmtId="41" fontId="25" fillId="0" borderId="0" applyFont="0" applyFill="0" applyBorder="0" applyAlignment="0" applyProtection="0"/>
    <xf numFmtId="0" fontId="34" fillId="0" borderId="0" applyFill="0" applyBorder="0" applyAlignment="0" applyProtection="0"/>
    <xf numFmtId="0" fontId="52" fillId="0" borderId="0" applyFill="0" applyBorder="0" applyAlignment="0" applyProtection="0"/>
    <xf numFmtId="0" fontId="30" fillId="0" borderId="0">
      <protection locked="0"/>
    </xf>
    <xf numFmtId="0" fontId="51" fillId="0" borderId="0">
      <protection locked="0"/>
    </xf>
    <xf numFmtId="0" fontId="35" fillId="0" borderId="0">
      <alignment horizontal="left" vertical="top" wrapText="1"/>
    </xf>
    <xf numFmtId="0" fontId="60" fillId="0" borderId="0">
      <alignment horizontal="left" vertical="top" wrapText="1"/>
    </xf>
    <xf numFmtId="0" fontId="60" fillId="0" borderId="0">
      <alignment horizontal="left" vertical="top" wrapText="1"/>
    </xf>
    <xf numFmtId="177" fontId="25" fillId="0" borderId="0" applyFont="0" applyFill="0" applyBorder="0" applyAlignment="0" applyProtection="0"/>
    <xf numFmtId="175" fontId="25" fillId="0" borderId="0" applyFont="0" applyFill="0" applyBorder="0" applyAlignment="0" applyProtection="0"/>
    <xf numFmtId="0" fontId="12" fillId="4" borderId="0" applyNumberFormat="0" applyBorder="0" applyAlignment="0" applyProtection="0"/>
    <xf numFmtId="0" fontId="4" fillId="0" borderId="4" applyNumberFormat="0" applyFill="0" applyAlignment="0" applyProtection="0"/>
    <xf numFmtId="2" fontId="34" fillId="0" borderId="0" applyFill="0" applyBorder="0" applyAlignment="0" applyProtection="0"/>
    <xf numFmtId="2" fontId="52" fillId="0" borderId="0" applyFill="0" applyBorder="0" applyAlignment="0" applyProtection="0"/>
    <xf numFmtId="0" fontId="36" fillId="0" borderId="0">
      <alignment horizontal="left" vertical="top"/>
    </xf>
    <xf numFmtId="0" fontId="61" fillId="0" borderId="0">
      <alignment horizontal="left" vertical="top"/>
    </xf>
    <xf numFmtId="0" fontId="61" fillId="0" borderId="0">
      <alignment horizontal="left" vertical="top"/>
    </xf>
    <xf numFmtId="0" fontId="37" fillId="0" borderId="0" applyNumberFormat="0" applyFill="0" applyBorder="0" applyAlignment="0" applyProtection="0"/>
    <xf numFmtId="0" fontId="53" fillId="0" borderId="0" applyNumberFormat="0" applyFill="0" applyBorder="0" applyAlignment="0" applyProtection="0"/>
    <xf numFmtId="0" fontId="38" fillId="0" borderId="0" applyNumberFormat="0" applyFill="0" applyBorder="0" applyAlignment="0" applyProtection="0"/>
    <xf numFmtId="0" fontId="54" fillId="0" borderId="0" applyNumberFormat="0" applyFill="0" applyBorder="0" applyAlignment="0" applyProtection="0"/>
    <xf numFmtId="0" fontId="39" fillId="16" borderId="0"/>
    <xf numFmtId="0" fontId="55" fillId="16" borderId="0"/>
    <xf numFmtId="0" fontId="40" fillId="17" borderId="0"/>
    <xf numFmtId="0" fontId="56" fillId="17" borderId="0"/>
    <xf numFmtId="0" fontId="41" fillId="18" borderId="5" applyNumberFormat="0" applyBorder="0" applyProtection="0">
      <alignment horizontal="center" vertical="center"/>
    </xf>
    <xf numFmtId="0" fontId="5" fillId="18" borderId="5" applyNumberFormat="0" applyBorder="0" applyProtection="0">
      <alignment horizontal="center" vertical="center"/>
    </xf>
    <xf numFmtId="0" fontId="5" fillId="18" borderId="5" applyNumberFormat="0" applyBorder="0" applyProtection="0">
      <alignment horizontal="center" vertical="center"/>
    </xf>
    <xf numFmtId="0" fontId="42" fillId="0" borderId="6"/>
    <xf numFmtId="0" fontId="13" fillId="3" borderId="0" applyNumberFormat="0" applyBorder="0" applyAlignment="0" applyProtection="0"/>
    <xf numFmtId="0" fontId="19" fillId="19" borderId="7" applyNumberFormat="0" applyAlignment="0" applyProtection="0"/>
    <xf numFmtId="0" fontId="19" fillId="19" borderId="7" applyNumberFormat="0" applyAlignment="0" applyProtection="0"/>
    <xf numFmtId="170" fontId="30" fillId="0" borderId="0">
      <protection locked="0"/>
    </xf>
    <xf numFmtId="170" fontId="51" fillId="0" borderId="0">
      <protection locked="0"/>
    </xf>
    <xf numFmtId="49" fontId="29" fillId="0" borderId="8" applyNumberFormat="0">
      <alignment vertical="center" wrapText="1"/>
    </xf>
    <xf numFmtId="0" fontId="43" fillId="0" borderId="0"/>
    <xf numFmtId="0" fontId="4" fillId="0" borderId="4"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44" fillId="0" borderId="0">
      <protection locked="0"/>
    </xf>
    <xf numFmtId="0" fontId="45" fillId="0" borderId="0">
      <protection locked="0"/>
    </xf>
    <xf numFmtId="0" fontId="65" fillId="0" borderId="0">
      <protection locked="0"/>
    </xf>
    <xf numFmtId="0" fontId="57" fillId="0" borderId="0">
      <protection locked="0"/>
    </xf>
    <xf numFmtId="0" fontId="44" fillId="0" borderId="0">
      <protection locked="0"/>
    </xf>
    <xf numFmtId="0" fontId="57" fillId="0" borderId="0">
      <protection locked="0"/>
    </xf>
    <xf numFmtId="0" fontId="46" fillId="20" borderId="11">
      <alignment horizontal="left" vertical="center" wrapText="1" indent="1"/>
      <protection locked="0"/>
    </xf>
    <xf numFmtId="0" fontId="62" fillId="20" borderId="11">
      <alignment horizontal="left" vertical="center" wrapText="1"/>
      <protection locked="0"/>
    </xf>
    <xf numFmtId="0" fontId="62" fillId="20" borderId="11">
      <alignment horizontal="left" vertical="center" wrapText="1"/>
      <protection locked="0"/>
    </xf>
    <xf numFmtId="0" fontId="47" fillId="21" borderId="11" applyFont="0">
      <alignment horizontal="left" vertical="center" wrapText="1" indent="2"/>
      <protection locked="0"/>
    </xf>
    <xf numFmtId="0" fontId="63" fillId="21" borderId="11" applyFont="0">
      <alignment horizontal="left" vertical="center" wrapText="1"/>
      <protection locked="0"/>
    </xf>
    <xf numFmtId="0" fontId="63" fillId="21" borderId="11" applyFont="0">
      <alignment horizontal="left" vertical="center" wrapText="1"/>
      <protection locked="0"/>
    </xf>
    <xf numFmtId="0" fontId="48" fillId="22" borderId="11" applyNumberFormat="0" applyProtection="0">
      <alignment horizontal="left" vertical="center" indent="3"/>
    </xf>
    <xf numFmtId="0" fontId="64" fillId="22" borderId="11" applyNumberFormat="0" applyProtection="0">
      <alignment horizontal="left" vertical="center"/>
    </xf>
    <xf numFmtId="0" fontId="64" fillId="22" borderId="11" applyNumberFormat="0" applyProtection="0">
      <alignment horizontal="left" vertical="center"/>
    </xf>
    <xf numFmtId="0" fontId="3" fillId="0" borderId="0" applyNumberForma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67" fillId="0" borderId="0" applyFill="0" applyBorder="0" applyProtection="0"/>
    <xf numFmtId="0" fontId="25" fillId="0" borderId="0"/>
    <xf numFmtId="0" fontId="2" fillId="0" borderId="0"/>
    <xf numFmtId="0" fontId="25" fillId="0" borderId="0"/>
    <xf numFmtId="0" fontId="2" fillId="0" borderId="0"/>
    <xf numFmtId="0" fontId="1" fillId="0" borderId="0"/>
    <xf numFmtId="0" fontId="27" fillId="0" borderId="0" applyProtection="0"/>
    <xf numFmtId="0" fontId="59" fillId="0" borderId="0"/>
    <xf numFmtId="0" fontId="2" fillId="0" borderId="0"/>
    <xf numFmtId="0" fontId="25" fillId="0" borderId="0"/>
    <xf numFmtId="0" fontId="27" fillId="0" borderId="0"/>
    <xf numFmtId="0" fontId="28" fillId="0" borderId="0"/>
    <xf numFmtId="0" fontId="27" fillId="0" borderId="0"/>
    <xf numFmtId="0" fontId="7" fillId="0" borderId="0"/>
    <xf numFmtId="171" fontId="30" fillId="0" borderId="0">
      <protection locked="0"/>
    </xf>
    <xf numFmtId="171" fontId="51" fillId="0" borderId="0">
      <protection locked="0"/>
    </xf>
    <xf numFmtId="0" fontId="49" fillId="0" borderId="0">
      <alignment wrapText="1"/>
    </xf>
    <xf numFmtId="0" fontId="2" fillId="24" borderId="12" applyNumberFormat="0" applyFont="0" applyAlignment="0" applyProtection="0"/>
    <xf numFmtId="0" fontId="50" fillId="0" borderId="0">
      <alignment horizontal="left" vertical="center"/>
      <protection locked="0"/>
    </xf>
    <xf numFmtId="0" fontId="8" fillId="0" borderId="0">
      <alignment horizontal="left" vertical="center"/>
      <protection locked="0"/>
    </xf>
    <xf numFmtId="0" fontId="8" fillId="0" borderId="0">
      <alignment horizontal="left" vertical="center"/>
      <protection locked="0"/>
    </xf>
    <xf numFmtId="0" fontId="18" fillId="0" borderId="13" applyNumberFormat="0" applyFill="0" applyAlignment="0" applyProtection="0"/>
    <xf numFmtId="9" fontId="2" fillId="0" borderId="0" applyFont="0" applyFill="0" applyBorder="0" applyAlignment="0" applyProtection="0"/>
    <xf numFmtId="172" fontId="30" fillId="0" borderId="0">
      <protection locked="0"/>
    </xf>
    <xf numFmtId="172" fontId="51" fillId="0" borderId="0">
      <protection locked="0"/>
    </xf>
    <xf numFmtId="0" fontId="18" fillId="0" borderId="13" applyNumberFormat="0" applyFill="0" applyAlignment="0" applyProtection="0"/>
    <xf numFmtId="4" fontId="7" fillId="25" borderId="14" applyNumberFormat="0" applyProtection="0">
      <alignment horizontal="left" vertical="center"/>
    </xf>
    <xf numFmtId="0" fontId="22" fillId="0" borderId="1" applyNumberFormat="0" applyFill="0" applyAlignment="0" applyProtection="0"/>
    <xf numFmtId="0" fontId="12" fillId="4" borderId="0" applyNumberFormat="0" applyBorder="0" applyAlignment="0" applyProtection="0"/>
    <xf numFmtId="0" fontId="25" fillId="0" borderId="0"/>
    <xf numFmtId="0" fontId="28" fillId="0" borderId="0"/>
    <xf numFmtId="0" fontId="59" fillId="0" borderId="0"/>
    <xf numFmtId="0" fontId="59"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34" fillId="0" borderId="2" applyNumberFormat="0" applyFill="0" applyAlignment="0" applyProtection="0"/>
    <xf numFmtId="0" fontId="52" fillId="0" borderId="2" applyNumberFormat="0" applyFill="0" applyAlignment="0" applyProtection="0"/>
    <xf numFmtId="173" fontId="35" fillId="0" borderId="0">
      <alignment horizontal="right"/>
    </xf>
    <xf numFmtId="174" fontId="60" fillId="0" borderId="0">
      <alignment horizontal="right"/>
    </xf>
    <xf numFmtId="174" fontId="60" fillId="0" borderId="0">
      <alignment horizontal="right"/>
    </xf>
    <xf numFmtId="0" fontId="15" fillId="7" borderId="15" applyNumberFormat="0" applyAlignment="0" applyProtection="0"/>
    <xf numFmtId="0" fontId="17" fillId="26" borderId="15" applyNumberFormat="0" applyAlignment="0" applyProtection="0"/>
    <xf numFmtId="0" fontId="16" fillId="26" borderId="16"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8" fontId="25" fillId="0" borderId="0" applyFont="0" applyFill="0" applyBorder="0" applyAlignment="0" applyProtection="0"/>
    <xf numFmtId="176" fontId="25"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0" fontId="13" fillId="3"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30"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30" borderId="0" applyNumberFormat="0" applyBorder="0" applyAlignment="0" applyProtection="0"/>
    <xf numFmtId="0" fontId="70" fillId="0" borderId="0" applyNumberForma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68" fillId="0" borderId="0"/>
    <xf numFmtId="0" fontId="77" fillId="32" borderId="20"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1" fillId="34" borderId="0" applyNumberFormat="0" applyBorder="0" applyAlignment="0" applyProtection="0"/>
    <xf numFmtId="0" fontId="81" fillId="35" borderId="0" applyNumberFormat="0" applyBorder="0" applyAlignment="0" applyProtection="0"/>
    <xf numFmtId="0" fontId="1" fillId="36" borderId="0" applyNumberFormat="0" applyBorder="0" applyAlignment="0" applyProtection="0"/>
    <xf numFmtId="0" fontId="24" fillId="0" borderId="0"/>
    <xf numFmtId="0" fontId="2" fillId="0" borderId="0"/>
    <xf numFmtId="181" fontId="24"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4" fillId="0" borderId="0" applyFill="0" applyBorder="0" applyAlignment="0" applyProtection="0"/>
    <xf numFmtId="183" fontId="24" fillId="0" borderId="0" applyFill="0" applyBorder="0" applyAlignment="0" applyProtection="0"/>
    <xf numFmtId="184" fontId="24" fillId="0" borderId="0" applyFill="0" applyBorder="0" applyAlignment="0" applyProtection="0"/>
    <xf numFmtId="182" fontId="24" fillId="0" borderId="0" applyFill="0" applyBorder="0" applyAlignment="0" applyProtection="0"/>
    <xf numFmtId="183" fontId="24" fillId="0" borderId="0" applyFill="0" applyBorder="0" applyAlignment="0" applyProtection="0"/>
    <xf numFmtId="184" fontId="24" fillId="0" borderId="0" applyFill="0" applyBorder="0" applyAlignment="0" applyProtection="0"/>
    <xf numFmtId="0" fontId="2" fillId="0" borderId="0"/>
    <xf numFmtId="4" fontId="83" fillId="0" borderId="0">
      <protection locked="0"/>
    </xf>
    <xf numFmtId="4" fontId="82" fillId="0" borderId="0">
      <protection locked="0"/>
    </xf>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7"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82" fillId="0" borderId="22">
      <protection locked="0"/>
    </xf>
    <xf numFmtId="0" fontId="24" fillId="0" borderId="23" applyNumberFormat="0" applyAlignment="0" applyProtection="0"/>
    <xf numFmtId="0" fontId="83" fillId="0" borderId="0">
      <protection locked="0"/>
    </xf>
    <xf numFmtId="0" fontId="82" fillId="0" borderId="0">
      <protection locked="0"/>
    </xf>
    <xf numFmtId="0" fontId="12" fillId="39" borderId="0" applyNumberFormat="0" applyBorder="0" applyAlignment="0" applyProtection="0"/>
    <xf numFmtId="0" fontId="55" fillId="51" borderId="0"/>
    <xf numFmtId="0" fontId="55" fillId="51" borderId="0"/>
    <xf numFmtId="0" fontId="56" fillId="52" borderId="0"/>
    <xf numFmtId="0" fontId="56" fillId="52" borderId="0"/>
    <xf numFmtId="0" fontId="5" fillId="53" borderId="0" applyNumberFormat="0" applyBorder="0" applyProtection="0">
      <alignment horizontal="center" vertical="center"/>
    </xf>
    <xf numFmtId="0" fontId="5" fillId="53" borderId="0" applyNumberFormat="0" applyBorder="0" applyProtection="0">
      <alignment horizontal="center" vertical="center"/>
    </xf>
    <xf numFmtId="0" fontId="5" fillId="53" borderId="0" applyNumberFormat="0" applyBorder="0" applyProtection="0">
      <alignment horizontal="center" vertical="center"/>
    </xf>
    <xf numFmtId="0" fontId="42" fillId="0" borderId="24"/>
    <xf numFmtId="0" fontId="13" fillId="38" borderId="0" applyNumberFormat="0" applyBorder="0" applyAlignment="0" applyProtection="0"/>
    <xf numFmtId="0" fontId="19" fillId="54" borderId="7" applyNumberFormat="0" applyAlignment="0" applyProtection="0"/>
    <xf numFmtId="0" fontId="19" fillId="54" borderId="7" applyNumberFormat="0" applyAlignment="0" applyProtection="0"/>
    <xf numFmtId="185" fontId="83" fillId="0" borderId="0">
      <protection locked="0"/>
    </xf>
    <xf numFmtId="185" fontId="82" fillId="0" borderId="0">
      <protection locked="0"/>
    </xf>
    <xf numFmtId="186" fontId="24" fillId="0" borderId="0" applyFill="0" applyBorder="0" applyAlignment="0" applyProtection="0"/>
    <xf numFmtId="0" fontId="29" fillId="0" borderId="5" applyNumberFormat="0">
      <alignment vertical="center" wrapText="1"/>
    </xf>
    <xf numFmtId="0" fontId="84" fillId="0" borderId="0"/>
    <xf numFmtId="0" fontId="85" fillId="0" borderId="0">
      <protection locked="0"/>
    </xf>
    <xf numFmtId="0" fontId="65" fillId="0" borderId="0">
      <protection locked="0"/>
    </xf>
    <xf numFmtId="0" fontId="65" fillId="0" borderId="0">
      <protection locked="0"/>
    </xf>
    <xf numFmtId="0" fontId="85" fillId="0" borderId="0">
      <protection locked="0"/>
    </xf>
    <xf numFmtId="0" fontId="62" fillId="55" borderId="11">
      <alignment horizontal="left" vertical="center" wrapText="1" indent="1"/>
      <protection locked="0"/>
    </xf>
    <xf numFmtId="0" fontId="62" fillId="55" borderId="11">
      <alignment horizontal="left" vertical="center" wrapText="1"/>
      <protection locked="0"/>
    </xf>
    <xf numFmtId="0" fontId="62" fillId="55" borderId="11">
      <alignment horizontal="left" vertical="center" wrapText="1"/>
      <protection locked="0"/>
    </xf>
    <xf numFmtId="0" fontId="24" fillId="56" borderId="11">
      <alignment horizontal="left" vertical="center" wrapText="1" indent="2"/>
      <protection locked="0"/>
    </xf>
    <xf numFmtId="0" fontId="24" fillId="56" borderId="11">
      <alignment horizontal="left" vertical="center" wrapText="1"/>
      <protection locked="0"/>
    </xf>
    <xf numFmtId="0" fontId="24" fillId="56" borderId="11">
      <alignment horizontal="left" vertical="center" wrapText="1"/>
      <protection locked="0"/>
    </xf>
    <xf numFmtId="0" fontId="64" fillId="43" borderId="11" applyNumberFormat="0" applyProtection="0">
      <alignment horizontal="left" vertical="center" indent="3"/>
    </xf>
    <xf numFmtId="0" fontId="64" fillId="43" borderId="11" applyNumberFormat="0" applyProtection="0">
      <alignment horizontal="left" vertical="center"/>
    </xf>
    <xf numFmtId="0" fontId="64" fillId="43" borderId="11" applyNumberFormat="0" applyProtection="0">
      <alignment horizontal="left" vertical="center"/>
    </xf>
    <xf numFmtId="0" fontId="14" fillId="57" borderId="0" applyNumberFormat="0" applyBorder="0" applyAlignment="0" applyProtection="0"/>
    <xf numFmtId="0" fontId="14" fillId="57" borderId="0" applyNumberFormat="0" applyBorder="0" applyAlignment="0" applyProtection="0"/>
    <xf numFmtId="0" fontId="29" fillId="0" borderId="0"/>
    <xf numFmtId="0" fontId="29" fillId="0" borderId="0"/>
    <xf numFmtId="0" fontId="24" fillId="0" borderId="0"/>
    <xf numFmtId="0" fontId="86" fillId="0" borderId="0" applyProtection="0"/>
    <xf numFmtId="0" fontId="29" fillId="0" borderId="0"/>
    <xf numFmtId="171" fontId="83" fillId="0" borderId="0">
      <protection locked="0"/>
    </xf>
    <xf numFmtId="171" fontId="82" fillId="0" borderId="0">
      <protection locked="0"/>
    </xf>
    <xf numFmtId="0" fontId="87" fillId="0" borderId="0">
      <alignment wrapText="1"/>
    </xf>
    <xf numFmtId="0" fontId="24" fillId="58" borderId="12" applyNumberFormat="0" applyAlignment="0" applyProtection="0"/>
    <xf numFmtId="9" fontId="24" fillId="0" borderId="0" applyFill="0" applyBorder="0" applyAlignment="0" applyProtection="0"/>
    <xf numFmtId="9" fontId="24" fillId="0" borderId="0" applyFill="0" applyBorder="0" applyAlignment="0" applyProtection="0"/>
    <xf numFmtId="172" fontId="83" fillId="0" borderId="0">
      <protection locked="0"/>
    </xf>
    <xf numFmtId="172" fontId="82" fillId="0" borderId="0">
      <protection locked="0"/>
    </xf>
    <xf numFmtId="0" fontId="7" fillId="56" borderId="14" applyNumberFormat="0" applyProtection="0">
      <alignment horizontal="left" vertical="center"/>
    </xf>
    <xf numFmtId="0" fontId="12" fillId="39" borderId="0" applyNumberFormat="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xf numFmtId="0" fontId="52" fillId="0" borderId="22" applyNumberFormat="0" applyFill="0" applyAlignment="0" applyProtection="0"/>
    <xf numFmtId="0" fontId="52" fillId="0" borderId="22" applyNumberFormat="0" applyFill="0" applyAlignment="0" applyProtection="0"/>
    <xf numFmtId="187" fontId="60" fillId="0" borderId="0">
      <alignment horizontal="right"/>
    </xf>
    <xf numFmtId="188" fontId="60" fillId="0" borderId="0">
      <alignment horizontal="right"/>
    </xf>
    <xf numFmtId="188" fontId="60" fillId="0" borderId="0">
      <alignment horizontal="right"/>
    </xf>
    <xf numFmtId="0" fontId="15" fillId="42" borderId="15" applyNumberFormat="0" applyAlignment="0" applyProtection="0"/>
    <xf numFmtId="0" fontId="17" fillId="53" borderId="15" applyNumberFormat="0" applyAlignment="0" applyProtection="0"/>
    <xf numFmtId="0" fontId="16" fillId="53" borderId="16" applyNumberFormat="0" applyAlignment="0" applyProtection="0"/>
    <xf numFmtId="0" fontId="13" fillId="3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62"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6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0" fillId="0" borderId="1" applyNumberFormat="0" applyFill="0" applyAlignment="0" applyProtection="0"/>
    <xf numFmtId="0" fontId="74" fillId="3" borderId="0" applyNumberFormat="0" applyBorder="0" applyAlignment="0" applyProtection="0"/>
    <xf numFmtId="0" fontId="89" fillId="31" borderId="0" applyNumberFormat="0" applyBorder="0" applyAlignment="0" applyProtection="0"/>
    <xf numFmtId="0" fontId="24" fillId="33" borderId="21" applyNumberFormat="0" applyFont="0" applyAlignment="0" applyProtection="0"/>
    <xf numFmtId="0" fontId="73" fillId="4" borderId="0" applyNumberFormat="0" applyBorder="0" applyAlignment="0" applyProtection="0"/>
    <xf numFmtId="0" fontId="75" fillId="26" borderId="18" applyNumberFormat="0" applyAlignment="0" applyProtection="0"/>
    <xf numFmtId="0" fontId="90" fillId="26" borderId="18" applyNumberFormat="0" applyAlignment="0" applyProtection="0"/>
    <xf numFmtId="0" fontId="76" fillId="26" borderId="19" applyNumberFormat="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13" borderId="0" applyNumberFormat="0" applyBorder="0" applyAlignment="0" applyProtection="0"/>
    <xf numFmtId="0" fontId="81" fillId="30" borderId="0" applyNumberFormat="0" applyBorder="0" applyAlignment="0" applyProtection="0"/>
    <xf numFmtId="0" fontId="93" fillId="0" borderId="0"/>
    <xf numFmtId="4" fontId="51" fillId="0" borderId="0">
      <protection locked="0"/>
    </xf>
    <xf numFmtId="4" fontId="51" fillId="0" borderId="0">
      <protection locked="0"/>
    </xf>
    <xf numFmtId="0" fontId="51" fillId="0" borderId="2">
      <protection locked="0"/>
    </xf>
    <xf numFmtId="0" fontId="51" fillId="0" borderId="2">
      <protection locked="0"/>
    </xf>
    <xf numFmtId="0" fontId="52" fillId="0" borderId="0" applyFill="0" applyBorder="0" applyAlignment="0" applyProtection="0"/>
    <xf numFmtId="0" fontId="52" fillId="0" borderId="0" applyFill="0" applyBorder="0" applyAlignment="0" applyProtection="0"/>
    <xf numFmtId="0" fontId="51" fillId="0" borderId="0">
      <protection locked="0"/>
    </xf>
    <xf numFmtId="0" fontId="51" fillId="0" borderId="0">
      <protection locked="0"/>
    </xf>
    <xf numFmtId="2" fontId="52" fillId="0" borderId="0" applyFill="0" applyBorder="0" applyAlignment="0" applyProtection="0"/>
    <xf numFmtId="2" fontId="52" fillId="0" borderId="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16" borderId="0"/>
    <xf numFmtId="0" fontId="55" fillId="16" borderId="0"/>
    <xf numFmtId="0" fontId="56" fillId="17" borderId="0"/>
    <xf numFmtId="0" fontId="56" fillId="17" borderId="0"/>
    <xf numFmtId="0" fontId="94" fillId="0" borderId="0" applyNumberFormat="0" applyFill="0" applyBorder="0" applyAlignment="0" applyProtection="0">
      <alignment vertical="top"/>
      <protection locked="0"/>
    </xf>
    <xf numFmtId="170" fontId="51" fillId="0" borderId="0">
      <protection locked="0"/>
    </xf>
    <xf numFmtId="170" fontId="51"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2" fillId="0" borderId="0"/>
    <xf numFmtId="0" fontId="1" fillId="0" borderId="0"/>
    <xf numFmtId="0" fontId="95" fillId="0" borderId="0"/>
    <xf numFmtId="171" fontId="51" fillId="0" borderId="0">
      <protection locked="0"/>
    </xf>
    <xf numFmtId="171" fontId="51" fillId="0" borderId="0">
      <protection locked="0"/>
    </xf>
    <xf numFmtId="172" fontId="51" fillId="0" borderId="0">
      <protection locked="0"/>
    </xf>
    <xf numFmtId="172" fontId="51" fillId="0" borderId="0">
      <protection locked="0"/>
    </xf>
    <xf numFmtId="0" fontId="52" fillId="0" borderId="2" applyNumberFormat="0" applyFill="0" applyAlignment="0" applyProtection="0"/>
    <xf numFmtId="0" fontId="52" fillId="0" borderId="2" applyNumberFormat="0" applyFill="0" applyAlignment="0" applyProtection="0"/>
    <xf numFmtId="0" fontId="98" fillId="0" borderId="0" applyNumberFormat="0" applyFill="0" applyBorder="0" applyAlignment="0" applyProtection="0"/>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0" applyNumberFormat="0" applyFill="0" applyBorder="0" applyAlignment="0" applyProtection="0"/>
    <xf numFmtId="0" fontId="73" fillId="63" borderId="0" applyNumberFormat="0" applyBorder="0" applyAlignment="0" applyProtection="0"/>
    <xf numFmtId="0" fontId="74" fillId="64" borderId="0" applyNumberFormat="0" applyBorder="0" applyAlignment="0" applyProtection="0"/>
    <xf numFmtId="0" fontId="102" fillId="31" borderId="0" applyNumberFormat="0" applyBorder="0" applyAlignment="0" applyProtection="0"/>
    <xf numFmtId="0" fontId="75" fillId="65" borderId="18" applyNumberFormat="0" applyAlignment="0" applyProtection="0"/>
    <xf numFmtId="0" fontId="76" fillId="66" borderId="19" applyNumberFormat="0" applyAlignment="0" applyProtection="0"/>
    <xf numFmtId="0" fontId="103" fillId="66" borderId="18" applyNumberFormat="0" applyAlignment="0" applyProtection="0"/>
    <xf numFmtId="0" fontId="104" fillId="0" borderId="29" applyNumberFormat="0" applyFill="0" applyAlignment="0" applyProtection="0"/>
    <xf numFmtId="0" fontId="80" fillId="0" borderId="30" applyNumberFormat="0" applyFill="0" applyAlignment="0" applyProtection="0"/>
    <xf numFmtId="0" fontId="8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1" fillId="72" borderId="0" applyNumberFormat="0" applyBorder="0" applyAlignment="0" applyProtection="0"/>
    <xf numFmtId="0" fontId="81" fillId="73" borderId="0" applyNumberFormat="0" applyBorder="0" applyAlignment="0" applyProtection="0"/>
    <xf numFmtId="0" fontId="8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81" fillId="77" borderId="0" applyNumberFormat="0" applyBorder="0" applyAlignment="0" applyProtection="0"/>
    <xf numFmtId="0" fontId="8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81" fillId="81" borderId="0" applyNumberFormat="0" applyBorder="0" applyAlignment="0" applyProtection="0"/>
    <xf numFmtId="0" fontId="1" fillId="82" borderId="0" applyNumberFormat="0" applyBorder="0" applyAlignment="0" applyProtection="0"/>
    <xf numFmtId="0" fontId="81" fillId="83" borderId="0" applyNumberFormat="0" applyBorder="0" applyAlignment="0" applyProtection="0"/>
    <xf numFmtId="0" fontId="8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81" fillId="87" borderId="0" applyNumberFormat="0" applyBorder="0" applyAlignment="0" applyProtection="0"/>
    <xf numFmtId="4" fontId="105" fillId="0" borderId="0">
      <protection locked="0"/>
    </xf>
    <xf numFmtId="0" fontId="105" fillId="0" borderId="0">
      <protection locked="0"/>
    </xf>
    <xf numFmtId="170" fontId="105" fillId="0" borderId="0">
      <protection locked="0"/>
    </xf>
    <xf numFmtId="0" fontId="106" fillId="0" borderId="0">
      <protection locked="0"/>
    </xf>
    <xf numFmtId="0" fontId="106" fillId="0" borderId="0">
      <protection locked="0"/>
    </xf>
    <xf numFmtId="171" fontId="105" fillId="0" borderId="0">
      <protection locked="0"/>
    </xf>
    <xf numFmtId="172" fontId="105" fillId="0" borderId="0">
      <protection locked="0"/>
    </xf>
    <xf numFmtId="0" fontId="68" fillId="0" borderId="0"/>
    <xf numFmtId="0" fontId="107" fillId="0" borderId="0" applyNumberFormat="0" applyFill="0" applyBorder="0" applyProtection="0">
      <alignment vertical="center"/>
      <protection locked="0"/>
    </xf>
    <xf numFmtId="9" fontId="25" fillId="0" borderId="0" applyFont="0" applyFill="0" applyBorder="0" applyAlignment="0" applyProtection="0"/>
    <xf numFmtId="0" fontId="70" fillId="0" borderId="0" applyNumberFormat="0" applyFill="0" applyBorder="0" applyAlignment="0" applyProtection="0"/>
    <xf numFmtId="0" fontId="98" fillId="0" borderId="0" applyNumberFormat="0" applyFill="0" applyBorder="0" applyAlignment="0" applyProtection="0"/>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0" applyNumberFormat="0" applyFill="0" applyBorder="0" applyAlignment="0" applyProtection="0"/>
    <xf numFmtId="0" fontId="73" fillId="63" borderId="0" applyNumberFormat="0" applyBorder="0" applyAlignment="0" applyProtection="0"/>
    <xf numFmtId="0" fontId="74" fillId="64" borderId="0" applyNumberFormat="0" applyBorder="0" applyAlignment="0" applyProtection="0"/>
    <xf numFmtId="0" fontId="102" fillId="31" borderId="0" applyNumberFormat="0" applyBorder="0" applyAlignment="0" applyProtection="0"/>
    <xf numFmtId="0" fontId="75" fillId="65" borderId="18" applyNumberFormat="0" applyAlignment="0" applyProtection="0"/>
    <xf numFmtId="0" fontId="76" fillId="66" borderId="19" applyNumberFormat="0" applyAlignment="0" applyProtection="0"/>
    <xf numFmtId="0" fontId="103" fillId="66" borderId="18" applyNumberFormat="0" applyAlignment="0" applyProtection="0"/>
    <xf numFmtId="0" fontId="104" fillId="0" borderId="29" applyNumberFormat="0" applyFill="0" applyAlignment="0" applyProtection="0"/>
    <xf numFmtId="0" fontId="1" fillId="33" borderId="21" applyNumberFormat="0" applyFont="0" applyAlignment="0" applyProtection="0"/>
    <xf numFmtId="0" fontId="80" fillId="0" borderId="30" applyNumberFormat="0" applyFill="0" applyAlignment="0" applyProtection="0"/>
    <xf numFmtId="0" fontId="8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1" fillId="72" borderId="0" applyNumberFormat="0" applyBorder="0" applyAlignment="0" applyProtection="0"/>
    <xf numFmtId="0" fontId="81" fillId="73" borderId="0" applyNumberFormat="0" applyBorder="0" applyAlignment="0" applyProtection="0"/>
    <xf numFmtId="0" fontId="8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81" fillId="77" borderId="0" applyNumberFormat="0" applyBorder="0" applyAlignment="0" applyProtection="0"/>
    <xf numFmtId="0" fontId="8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81" fillId="81" borderId="0" applyNumberFormat="0" applyBorder="0" applyAlignment="0" applyProtection="0"/>
    <xf numFmtId="0" fontId="1" fillId="82" borderId="0" applyNumberFormat="0" applyBorder="0" applyAlignment="0" applyProtection="0"/>
    <xf numFmtId="0" fontId="81" fillId="83" borderId="0" applyNumberFormat="0" applyBorder="0" applyAlignment="0" applyProtection="0"/>
    <xf numFmtId="0" fontId="8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81" fillId="87" borderId="0" applyNumberFormat="0" applyBorder="0" applyAlignment="0" applyProtection="0"/>
    <xf numFmtId="0" fontId="1" fillId="0" borderId="0"/>
    <xf numFmtId="0" fontId="1" fillId="33" borderId="21" applyNumberFormat="0" applyFont="0" applyAlignment="0" applyProtection="0"/>
    <xf numFmtId="0" fontId="1" fillId="34" borderId="0" applyNumberFormat="0" applyBorder="0" applyAlignment="0" applyProtection="0"/>
    <xf numFmtId="0" fontId="1" fillId="36" borderId="0" applyNumberFormat="0" applyBorder="0" applyAlignment="0" applyProtection="0"/>
    <xf numFmtId="0" fontId="108" fillId="0" borderId="0"/>
    <xf numFmtId="0" fontId="67" fillId="0" borderId="0"/>
    <xf numFmtId="0" fontId="67" fillId="0" borderId="0"/>
    <xf numFmtId="0" fontId="33" fillId="0" borderId="0"/>
    <xf numFmtId="0" fontId="33" fillId="0" borderId="0"/>
    <xf numFmtId="0" fontId="33" fillId="0" borderId="0"/>
    <xf numFmtId="178" fontId="33" fillId="0" borderId="0" applyFont="0" applyFill="0" applyBorder="0" applyAlignment="0" applyProtection="0"/>
    <xf numFmtId="181" fontId="126" fillId="0" borderId="0" applyFill="0" applyBorder="0" applyAlignment="0" applyProtection="0"/>
    <xf numFmtId="0" fontId="28" fillId="0" borderId="0"/>
    <xf numFmtId="0" fontId="33" fillId="0" borderId="0"/>
    <xf numFmtId="0" fontId="28" fillId="0" borderId="0"/>
    <xf numFmtId="0" fontId="28" fillId="0" borderId="0"/>
    <xf numFmtId="0" fontId="33" fillId="0" borderId="0"/>
    <xf numFmtId="0" fontId="33" fillId="0" borderId="0"/>
    <xf numFmtId="0" fontId="28" fillId="0" borderId="0"/>
    <xf numFmtId="0" fontId="33" fillId="0" borderId="0"/>
    <xf numFmtId="0" fontId="28" fillId="0" borderId="0"/>
    <xf numFmtId="0" fontId="33" fillId="0" borderId="0"/>
    <xf numFmtId="0" fontId="28" fillId="0" borderId="0"/>
    <xf numFmtId="0" fontId="33" fillId="0" borderId="0"/>
    <xf numFmtId="0" fontId="33" fillId="0" borderId="0"/>
    <xf numFmtId="0" fontId="33" fillId="0" borderId="0"/>
    <xf numFmtId="177" fontId="33" fillId="0" borderId="0" applyFont="0" applyFill="0" applyBorder="0" applyAlignment="0" applyProtection="0"/>
    <xf numFmtId="182" fontId="126" fillId="0" borderId="0" applyFill="0" applyBorder="0" applyAlignment="0" applyProtection="0"/>
    <xf numFmtId="175" fontId="33" fillId="0" borderId="0" applyFont="0" applyFill="0" applyBorder="0" applyAlignment="0" applyProtection="0"/>
    <xf numFmtId="183" fontId="126" fillId="0" borderId="0" applyFill="0" applyBorder="0" applyAlignment="0" applyProtection="0"/>
    <xf numFmtId="176" fontId="33" fillId="0" borderId="0" applyFont="0" applyFill="0" applyBorder="0" applyAlignment="0" applyProtection="0"/>
    <xf numFmtId="184" fontId="126" fillId="0" borderId="0" applyFill="0" applyBorder="0" applyAlignment="0" applyProtection="0"/>
    <xf numFmtId="0" fontId="33" fillId="0" borderId="0"/>
    <xf numFmtId="177" fontId="33" fillId="0" borderId="0" applyFont="0" applyFill="0" applyBorder="0" applyAlignment="0" applyProtection="0"/>
    <xf numFmtId="182" fontId="126" fillId="0" borderId="0" applyFill="0" applyBorder="0" applyAlignment="0" applyProtection="0"/>
    <xf numFmtId="175" fontId="33" fillId="0" borderId="0" applyFont="0" applyFill="0" applyBorder="0" applyAlignment="0" applyProtection="0"/>
    <xf numFmtId="183" fontId="126" fillId="0" borderId="0" applyFill="0" applyBorder="0" applyAlignment="0" applyProtection="0"/>
    <xf numFmtId="176" fontId="33" fillId="0" borderId="0" applyFont="0" applyFill="0" applyBorder="0" applyAlignment="0" applyProtection="0"/>
    <xf numFmtId="184" fontId="126"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4" fontId="30" fillId="0" borderId="0">
      <protection locked="0"/>
    </xf>
    <xf numFmtId="4" fontId="134" fillId="0" borderId="0">
      <protection locked="0"/>
    </xf>
    <xf numFmtId="4" fontId="30" fillId="0" borderId="0">
      <protection locked="0"/>
    </xf>
    <xf numFmtId="4" fontId="30" fillId="0" borderId="0">
      <protection locked="0"/>
    </xf>
    <xf numFmtId="4" fontId="134" fillId="0" borderId="0">
      <protection locked="0"/>
    </xf>
    <xf numFmtId="4" fontId="30" fillId="0" borderId="0">
      <protection locked="0"/>
    </xf>
    <xf numFmtId="0" fontId="126" fillId="2" borderId="0" applyNumberFormat="0" applyBorder="0" applyAlignment="0" applyProtection="0"/>
    <xf numFmtId="0" fontId="126" fillId="37" borderId="0" applyNumberFormat="0" applyBorder="0" applyAlignment="0" applyProtection="0"/>
    <xf numFmtId="0" fontId="126" fillId="3" borderId="0" applyNumberFormat="0" applyBorder="0" applyAlignment="0" applyProtection="0"/>
    <xf numFmtId="0" fontId="126" fillId="38" borderId="0" applyNumberFormat="0" applyBorder="0" applyAlignment="0" applyProtection="0"/>
    <xf numFmtId="0" fontId="126" fillId="4" borderId="0" applyNumberFormat="0" applyBorder="0" applyAlignment="0" applyProtection="0"/>
    <xf numFmtId="0" fontId="126" fillId="39" borderId="0" applyNumberFormat="0" applyBorder="0" applyAlignment="0" applyProtection="0"/>
    <xf numFmtId="0" fontId="126" fillId="5" borderId="0" applyNumberFormat="0" applyBorder="0" applyAlignment="0" applyProtection="0"/>
    <xf numFmtId="0" fontId="126" fillId="40" borderId="0" applyNumberFormat="0" applyBorder="0" applyAlignment="0" applyProtection="0"/>
    <xf numFmtId="0" fontId="126" fillId="6" borderId="0" applyNumberFormat="0" applyBorder="0" applyAlignment="0" applyProtection="0"/>
    <xf numFmtId="0" fontId="126" fillId="41" borderId="0" applyNumberFormat="0" applyBorder="0" applyAlignment="0" applyProtection="0"/>
    <xf numFmtId="0" fontId="126" fillId="7" borderId="0" applyNumberFormat="0" applyBorder="0" applyAlignment="0" applyProtection="0"/>
    <xf numFmtId="0" fontId="126" fillId="42" borderId="0" applyNumberFormat="0" applyBorder="0" applyAlignment="0" applyProtection="0"/>
    <xf numFmtId="0" fontId="126" fillId="2" borderId="0" applyNumberFormat="0" applyBorder="0" applyAlignment="0" applyProtection="0"/>
    <xf numFmtId="0" fontId="126" fillId="37" borderId="0" applyNumberFormat="0" applyBorder="0" applyAlignment="0" applyProtection="0"/>
    <xf numFmtId="0" fontId="108" fillId="68" borderId="0" applyNumberFormat="0" applyBorder="0" applyAlignment="0" applyProtection="0"/>
    <xf numFmtId="0" fontId="108" fillId="2" borderId="0" applyNumberFormat="0" applyBorder="0" applyAlignment="0" applyProtection="0"/>
    <xf numFmtId="0" fontId="126" fillId="3" borderId="0" applyNumberFormat="0" applyBorder="0" applyAlignment="0" applyProtection="0"/>
    <xf numFmtId="0" fontId="126" fillId="38" borderId="0" applyNumberFormat="0" applyBorder="0" applyAlignment="0" applyProtection="0"/>
    <xf numFmtId="0" fontId="108" fillId="72" borderId="0" applyNumberFormat="0" applyBorder="0" applyAlignment="0" applyProtection="0"/>
    <xf numFmtId="0" fontId="108" fillId="3" borderId="0" applyNumberFormat="0" applyBorder="0" applyAlignment="0" applyProtection="0"/>
    <xf numFmtId="0" fontId="126" fillId="4" borderId="0" applyNumberFormat="0" applyBorder="0" applyAlignment="0" applyProtection="0"/>
    <xf numFmtId="0" fontId="126" fillId="39" borderId="0" applyNumberFormat="0" applyBorder="0" applyAlignment="0" applyProtection="0"/>
    <xf numFmtId="0" fontId="108" fillId="75" borderId="0" applyNumberFormat="0" applyBorder="0" applyAlignment="0" applyProtection="0"/>
    <xf numFmtId="0" fontId="108" fillId="4" borderId="0" applyNumberFormat="0" applyBorder="0" applyAlignment="0" applyProtection="0"/>
    <xf numFmtId="0" fontId="126" fillId="5" borderId="0" applyNumberFormat="0" applyBorder="0" applyAlignment="0" applyProtection="0"/>
    <xf numFmtId="0" fontId="126" fillId="40" borderId="0" applyNumberFormat="0" applyBorder="0" applyAlignment="0" applyProtection="0"/>
    <xf numFmtId="0" fontId="108" fillId="79" borderId="0" applyNumberFormat="0" applyBorder="0" applyAlignment="0" applyProtection="0"/>
    <xf numFmtId="0" fontId="108" fillId="5" borderId="0" applyNumberFormat="0" applyBorder="0" applyAlignment="0" applyProtection="0"/>
    <xf numFmtId="0" fontId="126" fillId="6" borderId="0" applyNumberFormat="0" applyBorder="0" applyAlignment="0" applyProtection="0"/>
    <xf numFmtId="0" fontId="126" fillId="41" borderId="0" applyNumberFormat="0" applyBorder="0" applyAlignment="0" applyProtection="0"/>
    <xf numFmtId="0" fontId="108" fillId="36" borderId="0" applyNumberFormat="0" applyBorder="0" applyAlignment="0" applyProtection="0"/>
    <xf numFmtId="0" fontId="126" fillId="7" borderId="0" applyNumberFormat="0" applyBorder="0" applyAlignment="0" applyProtection="0"/>
    <xf numFmtId="0" fontId="126" fillId="42" borderId="0" applyNumberFormat="0" applyBorder="0" applyAlignment="0" applyProtection="0"/>
    <xf numFmtId="0" fontId="108" fillId="85" borderId="0" applyNumberFormat="0" applyBorder="0" applyAlignment="0" applyProtection="0"/>
    <xf numFmtId="0" fontId="108" fillId="26" borderId="0" applyNumberFormat="0" applyBorder="0" applyAlignment="0" applyProtection="0"/>
    <xf numFmtId="0" fontId="126" fillId="8" borderId="0" applyNumberFormat="0" applyBorder="0" applyAlignment="0" applyProtection="0"/>
    <xf numFmtId="0" fontId="126" fillId="43" borderId="0" applyNumberFormat="0" applyBorder="0" applyAlignment="0" applyProtection="0"/>
    <xf numFmtId="0" fontId="126" fillId="9" borderId="0" applyNumberFormat="0" applyBorder="0" applyAlignment="0" applyProtection="0"/>
    <xf numFmtId="0" fontId="126" fillId="44" borderId="0" applyNumberFormat="0" applyBorder="0" applyAlignment="0" applyProtection="0"/>
    <xf numFmtId="0" fontId="126" fillId="10" borderId="0" applyNumberFormat="0" applyBorder="0" applyAlignment="0" applyProtection="0"/>
    <xf numFmtId="0" fontId="126" fillId="45" borderId="0" applyNumberFormat="0" applyBorder="0" applyAlignment="0" applyProtection="0"/>
    <xf numFmtId="0" fontId="126" fillId="5" borderId="0" applyNumberFormat="0" applyBorder="0" applyAlignment="0" applyProtection="0"/>
    <xf numFmtId="0" fontId="126" fillId="40" borderId="0" applyNumberFormat="0" applyBorder="0" applyAlignment="0" applyProtection="0"/>
    <xf numFmtId="0" fontId="126" fillId="8" borderId="0" applyNumberFormat="0" applyBorder="0" applyAlignment="0" applyProtection="0"/>
    <xf numFmtId="0" fontId="126" fillId="43" borderId="0" applyNumberFormat="0" applyBorder="0" applyAlignment="0" applyProtection="0"/>
    <xf numFmtId="0" fontId="126" fillId="11" borderId="0" applyNumberFormat="0" applyBorder="0" applyAlignment="0" applyProtection="0"/>
    <xf numFmtId="0" fontId="126" fillId="46" borderId="0" applyNumberFormat="0" applyBorder="0" applyAlignment="0" applyProtection="0"/>
    <xf numFmtId="0" fontId="126" fillId="8" borderId="0" applyNumberFormat="0" applyBorder="0" applyAlignment="0" applyProtection="0"/>
    <xf numFmtId="0" fontId="126" fillId="43" borderId="0" applyNumberFormat="0" applyBorder="0" applyAlignment="0" applyProtection="0"/>
    <xf numFmtId="0" fontId="108" fillId="69" borderId="0" applyNumberFormat="0" applyBorder="0" applyAlignment="0" applyProtection="0"/>
    <xf numFmtId="0" fontId="108" fillId="8" borderId="0" applyNumberFormat="0" applyBorder="0" applyAlignment="0" applyProtection="0"/>
    <xf numFmtId="0" fontId="126" fillId="9" borderId="0" applyNumberFormat="0" applyBorder="0" applyAlignment="0" applyProtection="0"/>
    <xf numFmtId="0" fontId="126" fillId="44" borderId="0" applyNumberFormat="0" applyBorder="0" applyAlignment="0" applyProtection="0"/>
    <xf numFmtId="0" fontId="108" fillId="34" borderId="0" applyNumberFormat="0" applyBorder="0" applyAlignment="0" applyProtection="0"/>
    <xf numFmtId="0" fontId="126" fillId="10" borderId="0" applyNumberFormat="0" applyBorder="0" applyAlignment="0" applyProtection="0"/>
    <xf numFmtId="0" fontId="126" fillId="45" borderId="0" applyNumberFormat="0" applyBorder="0" applyAlignment="0" applyProtection="0"/>
    <xf numFmtId="0" fontId="108" fillId="76" borderId="0" applyNumberFormat="0" applyBorder="0" applyAlignment="0" applyProtection="0"/>
    <xf numFmtId="0" fontId="108" fillId="10" borderId="0" applyNumberFormat="0" applyBorder="0" applyAlignment="0" applyProtection="0"/>
    <xf numFmtId="0" fontId="126" fillId="5" borderId="0" applyNumberFormat="0" applyBorder="0" applyAlignment="0" applyProtection="0"/>
    <xf numFmtId="0" fontId="126" fillId="40" borderId="0" applyNumberFormat="0" applyBorder="0" applyAlignment="0" applyProtection="0"/>
    <xf numFmtId="0" fontId="108" fillId="80" borderId="0" applyNumberFormat="0" applyBorder="0" applyAlignment="0" applyProtection="0"/>
    <xf numFmtId="0" fontId="108" fillId="5" borderId="0" applyNumberFormat="0" applyBorder="0" applyAlignment="0" applyProtection="0"/>
    <xf numFmtId="0" fontId="126" fillId="8" borderId="0" applyNumberFormat="0" applyBorder="0" applyAlignment="0" applyProtection="0"/>
    <xf numFmtId="0" fontId="126" fillId="43" borderId="0" applyNumberFormat="0" applyBorder="0" applyAlignment="0" applyProtection="0"/>
    <xf numFmtId="0" fontId="108" fillId="82" borderId="0" applyNumberFormat="0" applyBorder="0" applyAlignment="0" applyProtection="0"/>
    <xf numFmtId="0" fontId="108" fillId="8" borderId="0" applyNumberFormat="0" applyBorder="0" applyAlignment="0" applyProtection="0"/>
    <xf numFmtId="0" fontId="126" fillId="11" borderId="0" applyNumberFormat="0" applyBorder="0" applyAlignment="0" applyProtection="0"/>
    <xf numFmtId="0" fontId="126" fillId="46" borderId="0" applyNumberFormat="0" applyBorder="0" applyAlignment="0" applyProtection="0"/>
    <xf numFmtId="0" fontId="108" fillId="86" borderId="0" applyNumberFormat="0" applyBorder="0" applyAlignment="0" applyProtection="0"/>
    <xf numFmtId="0" fontId="108" fillId="11" borderId="0" applyNumberFormat="0" applyBorder="0" applyAlignment="0" applyProtection="0"/>
    <xf numFmtId="0" fontId="125" fillId="12" borderId="0" applyNumberFormat="0" applyBorder="0" applyAlignment="0" applyProtection="0"/>
    <xf numFmtId="0" fontId="125" fillId="47" borderId="0" applyNumberFormat="0" applyBorder="0" applyAlignment="0" applyProtection="0"/>
    <xf numFmtId="0" fontId="125" fillId="9" borderId="0" applyNumberFormat="0" applyBorder="0" applyAlignment="0" applyProtection="0"/>
    <xf numFmtId="0" fontId="125" fillId="44" borderId="0" applyNumberFormat="0" applyBorder="0" applyAlignment="0" applyProtection="0"/>
    <xf numFmtId="0" fontId="125" fillId="10" borderId="0" applyNumberFormat="0" applyBorder="0" applyAlignment="0" applyProtection="0"/>
    <xf numFmtId="0" fontId="125" fillId="45" borderId="0" applyNumberFormat="0" applyBorder="0" applyAlignment="0" applyProtection="0"/>
    <xf numFmtId="0" fontId="125" fillId="13" borderId="0" applyNumberFormat="0" applyBorder="0" applyAlignment="0" applyProtection="0"/>
    <xf numFmtId="0" fontId="125" fillId="48" borderId="0" applyNumberFormat="0" applyBorder="0" applyAlignment="0" applyProtection="0"/>
    <xf numFmtId="0" fontId="125" fillId="14" borderId="0" applyNumberFormat="0" applyBorder="0" applyAlignment="0" applyProtection="0"/>
    <xf numFmtId="0" fontId="125" fillId="49" borderId="0" applyNumberFormat="0" applyBorder="0" applyAlignment="0" applyProtection="0"/>
    <xf numFmtId="0" fontId="125" fillId="15" borderId="0" applyNumberFormat="0" applyBorder="0" applyAlignment="0" applyProtection="0"/>
    <xf numFmtId="0" fontId="125" fillId="50" borderId="0" applyNumberFormat="0" applyBorder="0" applyAlignment="0" applyProtection="0"/>
    <xf numFmtId="0" fontId="125" fillId="12" borderId="0" applyNumberFormat="0" applyBorder="0" applyAlignment="0" applyProtection="0"/>
    <xf numFmtId="0" fontId="125" fillId="47" borderId="0" applyNumberFormat="0" applyBorder="0" applyAlignment="0" applyProtection="0"/>
    <xf numFmtId="0" fontId="144" fillId="70" borderId="0" applyNumberFormat="0" applyBorder="0" applyAlignment="0" applyProtection="0"/>
    <xf numFmtId="0" fontId="144" fillId="12" borderId="0" applyNumberFormat="0" applyBorder="0" applyAlignment="0" applyProtection="0"/>
    <xf numFmtId="0" fontId="125" fillId="9" borderId="0" applyNumberFormat="0" applyBorder="0" applyAlignment="0" applyProtection="0"/>
    <xf numFmtId="0" fontId="125" fillId="44" borderId="0" applyNumberFormat="0" applyBorder="0" applyAlignment="0" applyProtection="0"/>
    <xf numFmtId="0" fontId="144" fillId="73" borderId="0" applyNumberFormat="0" applyBorder="0" applyAlignment="0" applyProtection="0"/>
    <xf numFmtId="0" fontId="144" fillId="9" borderId="0" applyNumberFormat="0" applyBorder="0" applyAlignment="0" applyProtection="0"/>
    <xf numFmtId="0" fontId="125" fillId="10" borderId="0" applyNumberFormat="0" applyBorder="0" applyAlignment="0" applyProtection="0"/>
    <xf numFmtId="0" fontId="125" fillId="45" borderId="0" applyNumberFormat="0" applyBorder="0" applyAlignment="0" applyProtection="0"/>
    <xf numFmtId="0" fontId="144" fillId="77" borderId="0" applyNumberFormat="0" applyBorder="0" applyAlignment="0" applyProtection="0"/>
    <xf numFmtId="0" fontId="144" fillId="10" borderId="0" applyNumberFormat="0" applyBorder="0" applyAlignment="0" applyProtection="0"/>
    <xf numFmtId="0" fontId="125" fillId="13" borderId="0" applyNumberFormat="0" applyBorder="0" applyAlignment="0" applyProtection="0"/>
    <xf numFmtId="0" fontId="125" fillId="48" borderId="0" applyNumberFormat="0" applyBorder="0" applyAlignment="0" applyProtection="0"/>
    <xf numFmtId="0" fontId="144" fillId="81" borderId="0" applyNumberFormat="0" applyBorder="0" applyAlignment="0" applyProtection="0"/>
    <xf numFmtId="0" fontId="144" fillId="13" borderId="0" applyNumberFormat="0" applyBorder="0" applyAlignment="0" applyProtection="0"/>
    <xf numFmtId="0" fontId="125" fillId="14" borderId="0" applyNumberFormat="0" applyBorder="0" applyAlignment="0" applyProtection="0"/>
    <xf numFmtId="0" fontId="125" fillId="49" borderId="0" applyNumberFormat="0" applyBorder="0" applyAlignment="0" applyProtection="0"/>
    <xf numFmtId="0" fontId="144" fillId="83" borderId="0" applyNumberFormat="0" applyBorder="0" applyAlignment="0" applyProtection="0"/>
    <xf numFmtId="0" fontId="144" fillId="14" borderId="0" applyNumberFormat="0" applyBorder="0" applyAlignment="0" applyProtection="0"/>
    <xf numFmtId="0" fontId="125" fillId="15" borderId="0" applyNumberFormat="0" applyBorder="0" applyAlignment="0" applyProtection="0"/>
    <xf numFmtId="0" fontId="125" fillId="50" borderId="0" applyNumberFormat="0" applyBorder="0" applyAlignment="0" applyProtection="0"/>
    <xf numFmtId="0" fontId="144" fillId="87" borderId="0" applyNumberFormat="0" applyBorder="0" applyAlignment="0" applyProtection="0"/>
    <xf numFmtId="0" fontId="144" fillId="15" borderId="0" applyNumberFormat="0" applyBorder="0" applyAlignment="0" applyProtection="0"/>
    <xf numFmtId="0" fontId="30" fillId="0" borderId="2">
      <protection locked="0"/>
    </xf>
    <xf numFmtId="0" fontId="134" fillId="0" borderId="22">
      <protection locked="0"/>
    </xf>
    <xf numFmtId="0" fontId="30" fillId="0" borderId="2">
      <protection locked="0"/>
    </xf>
    <xf numFmtId="0" fontId="30" fillId="0" borderId="2">
      <protection locked="0"/>
    </xf>
    <xf numFmtId="0" fontId="147" fillId="0" borderId="30" applyNumberFormat="0" applyFill="0" applyAlignment="0" applyProtection="0"/>
    <xf numFmtId="0" fontId="124" fillId="0" borderId="1" applyNumberFormat="0" applyFill="0" applyAlignment="0" applyProtection="0"/>
    <xf numFmtId="0" fontId="147" fillId="0" borderId="1" applyNumberFormat="0" applyFill="0" applyAlignment="0" applyProtection="0"/>
    <xf numFmtId="5" fontId="129" fillId="0" borderId="3" applyNumberFormat="0" applyFont="0" applyAlignment="0" applyProtection="0"/>
    <xf numFmtId="0" fontId="126" fillId="0" borderId="23" applyNumberFormat="0" applyAlignment="0" applyProtection="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30" fillId="0" borderId="0">
      <protection locked="0"/>
    </xf>
    <xf numFmtId="0" fontId="134" fillId="0" borderId="0">
      <protection locked="0"/>
    </xf>
    <xf numFmtId="0" fontId="30" fillId="0" borderId="0">
      <protection locked="0"/>
    </xf>
    <xf numFmtId="0" fontId="30" fillId="0" borderId="0">
      <protection locked="0"/>
    </xf>
    <xf numFmtId="0" fontId="134" fillId="0" borderId="0">
      <protection locked="0"/>
    </xf>
    <xf numFmtId="0" fontId="30" fillId="0" borderId="0">
      <protection locked="0"/>
    </xf>
    <xf numFmtId="0" fontId="35" fillId="0" borderId="0">
      <alignment horizontal="left" vertical="top" wrapText="1"/>
    </xf>
    <xf numFmtId="0" fontId="35" fillId="0" borderId="0">
      <alignment horizontal="left" vertical="top" wrapText="1"/>
    </xf>
    <xf numFmtId="0" fontId="114" fillId="4" borderId="0" applyNumberFormat="0" applyBorder="0" applyAlignment="0" applyProtection="0"/>
    <xf numFmtId="0" fontId="114" fillId="39" borderId="0" applyNumberFormat="0" applyBorder="0" applyAlignment="0" applyProtection="0"/>
    <xf numFmtId="2" fontId="34" fillId="0" borderId="0" applyFill="0" applyBorder="0" applyAlignment="0" applyProtection="0"/>
    <xf numFmtId="2" fontId="34" fillId="0" borderId="0" applyFill="0" applyBorder="0" applyAlignment="0" applyProtection="0"/>
    <xf numFmtId="2" fontId="34" fillId="0" borderId="0" applyFill="0" applyBorder="0" applyAlignment="0" applyProtection="0"/>
    <xf numFmtId="0" fontId="36" fillId="0" borderId="0">
      <alignment horizontal="left" vertical="top"/>
    </xf>
    <xf numFmtId="0" fontId="36" fillId="0" borderId="0">
      <alignment horizontal="left" vertical="top"/>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16" borderId="0"/>
    <xf numFmtId="0" fontId="39" fillId="51" borderId="0"/>
    <xf numFmtId="0" fontId="39" fillId="16" borderId="0"/>
    <xf numFmtId="0" fontId="39" fillId="16" borderId="0"/>
    <xf numFmtId="0" fontId="39" fillId="51" borderId="0"/>
    <xf numFmtId="0" fontId="40" fillId="17" borderId="0"/>
    <xf numFmtId="0" fontId="40" fillId="52" borderId="0"/>
    <xf numFmtId="0" fontId="40" fillId="17" borderId="0"/>
    <xf numFmtId="0" fontId="40" fillId="17" borderId="0"/>
    <xf numFmtId="0" fontId="40" fillId="52" borderId="0"/>
    <xf numFmtId="0" fontId="41" fillId="18" borderId="5" applyNumberFormat="0" applyBorder="0" applyProtection="0">
      <alignment horizontal="center" vertical="center"/>
    </xf>
    <xf numFmtId="0" fontId="41" fillId="53" borderId="0" applyNumberFormat="0" applyBorder="0" applyProtection="0">
      <alignment horizontal="center" vertical="center"/>
    </xf>
    <xf numFmtId="0" fontId="41" fillId="18" borderId="5" applyNumberFormat="0" applyBorder="0" applyProtection="0">
      <alignment horizontal="center" vertical="center"/>
    </xf>
    <xf numFmtId="0" fontId="41" fillId="53" borderId="0" applyNumberFormat="0" applyBorder="0" applyProtection="0">
      <alignment horizontal="center" vertical="center"/>
    </xf>
    <xf numFmtId="0" fontId="41" fillId="53" borderId="0" applyNumberFormat="0" applyBorder="0" applyProtection="0">
      <alignment horizontal="center" vertical="center"/>
    </xf>
    <xf numFmtId="0" fontId="130" fillId="0" borderId="6"/>
    <xf numFmtId="0" fontId="130" fillId="0" borderId="24"/>
    <xf numFmtId="0" fontId="135" fillId="0" borderId="0" applyNumberFormat="0" applyFill="0" applyBorder="0" applyAlignment="0" applyProtection="0">
      <alignment vertical="top"/>
      <protection locked="0"/>
    </xf>
    <xf numFmtId="0" fontId="136" fillId="0" borderId="0" applyNumberFormat="0" applyFill="0" applyBorder="0" applyProtection="0">
      <alignment vertical="center"/>
      <protection locked="0"/>
    </xf>
    <xf numFmtId="0" fontId="136" fillId="0" borderId="0" applyNumberFormat="0" applyFill="0" applyBorder="0" applyProtection="0">
      <alignment vertical="center"/>
      <protection locked="0"/>
    </xf>
    <xf numFmtId="0" fontId="115" fillId="3" borderId="0" applyNumberFormat="0" applyBorder="0" applyAlignment="0" applyProtection="0"/>
    <xf numFmtId="0" fontId="115" fillId="38" borderId="0" applyNumberFormat="0" applyBorder="0" applyAlignment="0" applyProtection="0"/>
    <xf numFmtId="0" fontId="145" fillId="64" borderId="0" applyNumberFormat="0" applyBorder="0" applyAlignment="0" applyProtection="0"/>
    <xf numFmtId="0" fontId="145" fillId="3" borderId="0" applyNumberFormat="0" applyBorder="0" applyAlignment="0" applyProtection="0"/>
    <xf numFmtId="0" fontId="121" fillId="19" borderId="7" applyNumberFormat="0" applyAlignment="0" applyProtection="0"/>
    <xf numFmtId="0" fontId="121" fillId="54" borderId="7" applyNumberFormat="0" applyAlignment="0" applyProtection="0"/>
    <xf numFmtId="0" fontId="121" fillId="19" borderId="7" applyNumberFormat="0" applyAlignment="0" applyProtection="0"/>
    <xf numFmtId="0" fontId="121" fillId="54" borderId="7" applyNumberFormat="0" applyAlignment="0" applyProtection="0"/>
    <xf numFmtId="170" fontId="30" fillId="0" borderId="0">
      <protection locked="0"/>
    </xf>
    <xf numFmtId="185" fontId="134" fillId="0" borderId="0">
      <protection locked="0"/>
    </xf>
    <xf numFmtId="170" fontId="30" fillId="0" borderId="0">
      <protection locked="0"/>
    </xf>
    <xf numFmtId="170" fontId="30" fillId="0" borderId="0">
      <protection locked="0"/>
    </xf>
    <xf numFmtId="185" fontId="134" fillId="0" borderId="0">
      <protection locked="0"/>
    </xf>
    <xf numFmtId="170" fontId="30" fillId="0" borderId="0">
      <protection locked="0"/>
    </xf>
    <xf numFmtId="44" fontId="127" fillId="0" borderId="0" applyFont="0" applyFill="0" applyBorder="0" applyAlignment="0" applyProtection="0"/>
    <xf numFmtId="186" fontId="126" fillId="0" borderId="0" applyFill="0" applyBorder="0" applyAlignment="0" applyProtection="0"/>
    <xf numFmtId="44" fontId="154" fillId="0" borderId="0" applyFont="0" applyFill="0" applyBorder="0" applyAlignment="0" applyProtection="0"/>
    <xf numFmtId="49" fontId="127" fillId="0" borderId="8" applyNumberFormat="0">
      <alignment vertical="center" wrapText="1"/>
    </xf>
    <xf numFmtId="0" fontId="127" fillId="0" borderId="5" applyNumberFormat="0">
      <alignment vertical="center" wrapText="1"/>
    </xf>
    <xf numFmtId="0" fontId="131" fillId="0" borderId="0"/>
    <xf numFmtId="0" fontId="110" fillId="0" borderId="4" applyNumberFormat="0" applyFill="0" applyAlignment="0" applyProtection="0"/>
    <xf numFmtId="0" fontId="149" fillId="0" borderId="26" applyNumberFormat="0" applyFill="0" applyAlignment="0" applyProtection="0"/>
    <xf numFmtId="0" fontId="131" fillId="0" borderId="0"/>
    <xf numFmtId="0" fontId="112" fillId="0" borderId="9" applyNumberFormat="0" applyFill="0" applyAlignment="0" applyProtection="0"/>
    <xf numFmtId="0" fontId="150" fillId="0" borderId="27" applyNumberFormat="0" applyFill="0" applyAlignment="0" applyProtection="0"/>
    <xf numFmtId="0" fontId="113" fillId="0" borderId="10" applyNumberFormat="0" applyFill="0" applyAlignment="0" applyProtection="0"/>
    <xf numFmtId="0" fontId="151" fillId="0" borderId="28" applyNumberFormat="0" applyFill="0" applyAlignment="0" applyProtection="0"/>
    <xf numFmtId="0" fontId="113" fillId="0" borderId="0" applyNumberFormat="0" applyFill="0" applyBorder="0" applyAlignment="0" applyProtection="0"/>
    <xf numFmtId="0" fontId="151" fillId="0" borderId="0" applyNumberFormat="0" applyFill="0" applyBorder="0" applyAlignment="0" applyProtection="0"/>
    <xf numFmtId="0" fontId="45" fillId="0" borderId="0">
      <protection locked="0"/>
    </xf>
    <xf numFmtId="0" fontId="44" fillId="0" borderId="0">
      <protection locked="0"/>
    </xf>
    <xf numFmtId="0" fontId="45" fillId="0" borderId="0">
      <protection locked="0"/>
    </xf>
    <xf numFmtId="0" fontId="44" fillId="0" borderId="0">
      <protection locked="0"/>
    </xf>
    <xf numFmtId="0" fontId="44" fillId="0" borderId="0">
      <protection locked="0"/>
    </xf>
    <xf numFmtId="0" fontId="45" fillId="0" borderId="0">
      <protection locked="0"/>
    </xf>
    <xf numFmtId="0" fontId="44" fillId="0" borderId="0">
      <protection locked="0"/>
    </xf>
    <xf numFmtId="0" fontId="44" fillId="0" borderId="0">
      <protection locked="0"/>
    </xf>
    <xf numFmtId="0" fontId="45" fillId="0" borderId="0">
      <protection locked="0"/>
    </xf>
    <xf numFmtId="0" fontId="44" fillId="0" borderId="0">
      <protection locked="0"/>
    </xf>
    <xf numFmtId="0" fontId="44" fillId="0" borderId="0">
      <protection locked="0"/>
    </xf>
    <xf numFmtId="0" fontId="45" fillId="0" borderId="0">
      <protection locked="0"/>
    </xf>
    <xf numFmtId="0" fontId="44" fillId="0" borderId="0">
      <protection locked="0"/>
    </xf>
    <xf numFmtId="0" fontId="46" fillId="20" borderId="11">
      <alignment horizontal="left" vertical="center" wrapText="1"/>
      <protection locked="0"/>
    </xf>
    <xf numFmtId="0" fontId="46" fillId="55" borderId="11">
      <alignment horizontal="left" vertical="center" wrapText="1"/>
      <protection locked="0"/>
    </xf>
    <xf numFmtId="0" fontId="46" fillId="20" borderId="11">
      <alignment horizontal="left" vertical="center" wrapText="1"/>
      <protection locked="0"/>
    </xf>
    <xf numFmtId="0" fontId="46" fillId="55" borderId="11">
      <alignment horizontal="left" vertical="center" wrapText="1"/>
      <protection locked="0"/>
    </xf>
    <xf numFmtId="0" fontId="46" fillId="55" borderId="11">
      <alignment horizontal="left" vertical="center" wrapText="1" indent="1"/>
      <protection locked="0"/>
    </xf>
    <xf numFmtId="0" fontId="47" fillId="21" borderId="11" applyFont="0">
      <alignment horizontal="left" vertical="center" wrapText="1"/>
      <protection locked="0"/>
    </xf>
    <xf numFmtId="0" fontId="126" fillId="56" borderId="11">
      <alignment horizontal="left" vertical="center" wrapText="1"/>
      <protection locked="0"/>
    </xf>
    <xf numFmtId="0" fontId="47" fillId="21" borderId="11" applyFont="0">
      <alignment horizontal="left" vertical="center" wrapText="1"/>
      <protection locked="0"/>
    </xf>
    <xf numFmtId="0" fontId="126" fillId="56" borderId="11">
      <alignment horizontal="left" vertical="center" wrapText="1"/>
      <protection locked="0"/>
    </xf>
    <xf numFmtId="0" fontId="126" fillId="56" borderId="11">
      <alignment horizontal="left" vertical="center" wrapText="1" indent="2"/>
      <protection locked="0"/>
    </xf>
    <xf numFmtId="0" fontId="48" fillId="22" borderId="11" applyNumberFormat="0" applyProtection="0">
      <alignment horizontal="left" vertical="center"/>
    </xf>
    <xf numFmtId="0" fontId="48" fillId="43" borderId="11" applyNumberFormat="0" applyProtection="0">
      <alignment horizontal="left" vertical="center"/>
    </xf>
    <xf numFmtId="0" fontId="48" fillId="22" borderId="11" applyNumberFormat="0" applyProtection="0">
      <alignment horizontal="left" vertical="center"/>
    </xf>
    <xf numFmtId="0" fontId="48" fillId="43" borderId="11" applyNumberFormat="0" applyProtection="0">
      <alignment horizontal="left" vertical="center"/>
    </xf>
    <xf numFmtId="0" fontId="48" fillId="43" borderId="11" applyNumberFormat="0" applyProtection="0">
      <alignment horizontal="left" vertical="center" indent="3"/>
    </xf>
    <xf numFmtId="0" fontId="109" fillId="0" borderId="0" applyNumberFormat="0" applyFill="0" applyBorder="0" applyAlignment="0" applyProtection="0"/>
    <xf numFmtId="0" fontId="155" fillId="0" borderId="0" applyNumberFormat="0" applyFill="0" applyBorder="0" applyAlignment="0" applyProtection="0"/>
    <xf numFmtId="0" fontId="116" fillId="23" borderId="0" applyNumberFormat="0" applyBorder="0" applyAlignment="0" applyProtection="0"/>
    <xf numFmtId="0" fontId="116" fillId="57" borderId="0" applyNumberFormat="0" applyBorder="0" applyAlignment="0" applyProtection="0"/>
    <xf numFmtId="0" fontId="116" fillId="23" borderId="0" applyNumberFormat="0" applyBorder="0" applyAlignment="0" applyProtection="0"/>
    <xf numFmtId="0" fontId="116" fillId="57" borderId="0" applyNumberFormat="0" applyBorder="0" applyAlignment="0" applyProtection="0"/>
    <xf numFmtId="0" fontId="156" fillId="31" borderId="0" applyNumberFormat="0" applyBorder="0" applyAlignment="0" applyProtection="0"/>
    <xf numFmtId="0" fontId="157" fillId="31" borderId="0" applyNumberFormat="0" applyBorder="0" applyAlignment="0" applyProtection="0"/>
    <xf numFmtId="0" fontId="154" fillId="0" borderId="0"/>
    <xf numFmtId="0" fontId="127" fillId="0" borderId="0"/>
    <xf numFmtId="0" fontId="33" fillId="0" borderId="0"/>
    <xf numFmtId="0" fontId="127" fillId="0" borderId="0"/>
    <xf numFmtId="0" fontId="127" fillId="0" borderId="0"/>
    <xf numFmtId="0" fontId="33" fillId="0" borderId="0"/>
    <xf numFmtId="0" fontId="127" fillId="0" borderId="0"/>
    <xf numFmtId="0" fontId="133" fillId="0" borderId="0"/>
    <xf numFmtId="0" fontId="108" fillId="0" borderId="0"/>
    <xf numFmtId="0" fontId="128" fillId="0" borderId="0" applyProtection="0"/>
    <xf numFmtId="0" fontId="108" fillId="0" borderId="0"/>
    <xf numFmtId="0" fontId="128" fillId="0" borderId="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2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3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8" fillId="0" borderId="0"/>
    <xf numFmtId="0" fontId="108" fillId="0" borderId="0"/>
    <xf numFmtId="0" fontId="3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27" fillId="0" borderId="0"/>
    <xf numFmtId="0" fontId="127" fillId="0" borderId="0"/>
    <xf numFmtId="0" fontId="154" fillId="0" borderId="0"/>
    <xf numFmtId="0" fontId="33" fillId="0" borderId="0"/>
    <xf numFmtId="0" fontId="154" fillId="0" borderId="0"/>
    <xf numFmtId="0" fontId="133" fillId="0" borderId="0"/>
    <xf numFmtId="0" fontId="126" fillId="0" borderId="0"/>
    <xf numFmtId="0" fontId="33" fillId="0" borderId="0"/>
    <xf numFmtId="0" fontId="2" fillId="0" borderId="0"/>
    <xf numFmtId="171" fontId="30" fillId="0" borderId="0">
      <protection locked="0"/>
    </xf>
    <xf numFmtId="171" fontId="134" fillId="0" borderId="0">
      <protection locked="0"/>
    </xf>
    <xf numFmtId="171" fontId="30" fillId="0" borderId="0">
      <protection locked="0"/>
    </xf>
    <xf numFmtId="171" fontId="30" fillId="0" borderId="0">
      <protection locked="0"/>
    </xf>
    <xf numFmtId="171" fontId="134" fillId="0" borderId="0">
      <protection locked="0"/>
    </xf>
    <xf numFmtId="171" fontId="30" fillId="0" borderId="0">
      <protection locked="0"/>
    </xf>
    <xf numFmtId="0" fontId="132" fillId="0" borderId="0">
      <alignment wrapText="1"/>
    </xf>
    <xf numFmtId="0" fontId="132" fillId="0" borderId="0">
      <alignment wrapText="1"/>
    </xf>
    <xf numFmtId="0" fontId="33" fillId="24" borderId="12" applyNumberFormat="0" applyFont="0" applyAlignment="0" applyProtection="0"/>
    <xf numFmtId="0" fontId="126" fillId="58" borderId="12" applyNumberFormat="0" applyAlignment="0" applyProtection="0"/>
    <xf numFmtId="0" fontId="108" fillId="33" borderId="21" applyNumberFormat="0" applyFont="0" applyAlignment="0" applyProtection="0"/>
    <xf numFmtId="0" fontId="126" fillId="33" borderId="21" applyNumberFormat="0" applyFont="0" applyAlignment="0" applyProtection="0"/>
    <xf numFmtId="0" fontId="108" fillId="33" borderId="21" applyNumberFormat="0" applyFont="0" applyAlignment="0" applyProtection="0"/>
    <xf numFmtId="0" fontId="2" fillId="0" borderId="0"/>
    <xf numFmtId="0" fontId="50" fillId="0" borderId="0">
      <alignment horizontal="left" vertical="center"/>
      <protection locked="0"/>
    </xf>
    <xf numFmtId="0" fontId="50" fillId="0" borderId="0">
      <alignment horizontal="left" vertical="center"/>
      <protection locked="0"/>
    </xf>
    <xf numFmtId="0" fontId="120" fillId="0" borderId="13" applyNumberFormat="0" applyFill="0" applyAlignment="0" applyProtection="0"/>
    <xf numFmtId="9" fontId="33" fillId="0" borderId="0" applyFont="0" applyFill="0" applyBorder="0" applyAlignment="0" applyProtection="0"/>
    <xf numFmtId="9" fontId="126" fillId="0" borderId="0" applyFill="0" applyBorder="0" applyAlignment="0" applyProtection="0"/>
    <xf numFmtId="9" fontId="127" fillId="0" borderId="0" applyFont="0" applyFill="0" applyBorder="0" applyAlignment="0" applyProtection="0"/>
    <xf numFmtId="9" fontId="127" fillId="0" borderId="0" applyFont="0" applyFill="0" applyBorder="0" applyAlignment="0" applyProtection="0"/>
    <xf numFmtId="9" fontId="126" fillId="0" borderId="0" applyFill="0" applyBorder="0" applyAlignment="0" applyProtection="0"/>
    <xf numFmtId="172" fontId="30" fillId="0" borderId="0">
      <protection locked="0"/>
    </xf>
    <xf numFmtId="172" fontId="134" fillId="0" borderId="0">
      <protection locked="0"/>
    </xf>
    <xf numFmtId="172" fontId="30" fillId="0" borderId="0">
      <protection locked="0"/>
    </xf>
    <xf numFmtId="172" fontId="30" fillId="0" borderId="0">
      <protection locked="0"/>
    </xf>
    <xf numFmtId="172" fontId="134" fillId="0" borderId="0">
      <protection locked="0"/>
    </xf>
    <xf numFmtId="172" fontId="30" fillId="0" borderId="0">
      <protection locked="0"/>
    </xf>
    <xf numFmtId="0" fontId="120" fillId="0" borderId="13" applyNumberFormat="0" applyFill="0" applyAlignment="0" applyProtection="0"/>
    <xf numFmtId="0" fontId="153" fillId="0" borderId="29" applyNumberFormat="0" applyFill="0" applyAlignment="0" applyProtection="0"/>
    <xf numFmtId="4" fontId="137" fillId="89" borderId="14" applyNumberFormat="0" applyProtection="0">
      <alignment vertical="center"/>
    </xf>
    <xf numFmtId="4" fontId="138" fillId="90" borderId="14" applyNumberFormat="0" applyProtection="0">
      <alignment vertical="center"/>
    </xf>
    <xf numFmtId="4" fontId="137" fillId="91" borderId="14" applyNumberFormat="0" applyProtection="0">
      <alignment horizontal="left" vertical="center" indent="1"/>
    </xf>
    <xf numFmtId="0" fontId="137" fillId="90" borderId="14" applyNumberFormat="0" applyProtection="0">
      <alignment horizontal="left" vertical="top"/>
    </xf>
    <xf numFmtId="4" fontId="139" fillId="92" borderId="14" applyNumberFormat="0" applyProtection="0">
      <alignment horizontal="right" vertical="center"/>
    </xf>
    <xf numFmtId="4" fontId="26" fillId="9" borderId="14" applyNumberFormat="0" applyProtection="0">
      <alignment horizontal="right" vertical="center"/>
    </xf>
    <xf numFmtId="4" fontId="26" fillId="28" borderId="14" applyNumberFormat="0" applyProtection="0">
      <alignment horizontal="right" vertical="center"/>
    </xf>
    <xf numFmtId="4" fontId="26" fillId="11" borderId="14" applyNumberFormat="0" applyProtection="0">
      <alignment horizontal="right" vertical="center"/>
    </xf>
    <xf numFmtId="4" fontId="26" fillId="15" borderId="14" applyNumberFormat="0" applyProtection="0">
      <alignment horizontal="right" vertical="center"/>
    </xf>
    <xf numFmtId="4" fontId="26" fillId="30" borderId="14" applyNumberFormat="0" applyProtection="0">
      <alignment horizontal="right" vertical="center"/>
    </xf>
    <xf numFmtId="4" fontId="26" fillId="29" borderId="14" applyNumberFormat="0" applyProtection="0">
      <alignment horizontal="right" vertical="center"/>
    </xf>
    <xf numFmtId="4" fontId="26" fillId="89" borderId="14" applyNumberFormat="0" applyProtection="0">
      <alignment horizontal="right" vertical="center"/>
    </xf>
    <xf numFmtId="4" fontId="26" fillId="10" borderId="14" applyNumberFormat="0" applyProtection="0">
      <alignment horizontal="right" vertical="center"/>
    </xf>
    <xf numFmtId="4" fontId="137" fillId="0" borderId="32" applyNumberFormat="0" applyProtection="0">
      <alignment horizontal="left" vertical="center" indent="1"/>
    </xf>
    <xf numFmtId="4" fontId="26" fillId="0" borderId="0" applyNumberFormat="0" applyProtection="0">
      <alignment horizontal="left" vertical="center" indent="1"/>
    </xf>
    <xf numFmtId="4" fontId="48" fillId="93" borderId="0" applyNumberFormat="0" applyProtection="0">
      <alignment horizontal="left" vertical="center" indent="1"/>
    </xf>
    <xf numFmtId="4" fontId="26" fillId="0" borderId="14" applyNumberFormat="0" applyProtection="0">
      <alignment horizontal="right" vertical="center"/>
    </xf>
    <xf numFmtId="4" fontId="26" fillId="0" borderId="0" applyNumberFormat="0" applyProtection="0">
      <alignment horizontal="left" vertical="center" indent="1"/>
    </xf>
    <xf numFmtId="4" fontId="26" fillId="0" borderId="0" applyNumberFormat="0" applyProtection="0">
      <alignment horizontal="left" vertical="center" indent="1"/>
    </xf>
    <xf numFmtId="0" fontId="33" fillId="6" borderId="14" applyNumberFormat="0" applyProtection="0">
      <alignment horizontal="left" vertical="center" indent="1"/>
    </xf>
    <xf numFmtId="0" fontId="33" fillId="6" borderId="14" applyNumberFormat="0" applyProtection="0">
      <alignment horizontal="left" vertical="center" indent="1"/>
    </xf>
    <xf numFmtId="0" fontId="33" fillId="93" borderId="14" applyNumberFormat="0" applyProtection="0">
      <alignment horizontal="left" vertical="top"/>
    </xf>
    <xf numFmtId="0" fontId="33" fillId="93" borderId="14" applyNumberFormat="0" applyProtection="0">
      <alignment horizontal="left" vertical="top"/>
    </xf>
    <xf numFmtId="0" fontId="33" fillId="88" borderId="14" applyNumberFormat="0" applyProtection="0">
      <alignment horizontal="left" vertical="center" indent="1"/>
    </xf>
    <xf numFmtId="0" fontId="33" fillId="88" borderId="14" applyNumberFormat="0" applyProtection="0">
      <alignment horizontal="left" vertical="center" indent="1"/>
    </xf>
    <xf numFmtId="0" fontId="33" fillId="21" borderId="14" applyNumberFormat="0" applyProtection="0">
      <alignment horizontal="left" vertical="top"/>
    </xf>
    <xf numFmtId="0" fontId="33" fillId="21" borderId="14" applyNumberFormat="0" applyProtection="0">
      <alignment horizontal="left" vertical="top"/>
    </xf>
    <xf numFmtId="0" fontId="140" fillId="6" borderId="14" applyNumberFormat="0" applyProtection="0">
      <alignment horizontal="center"/>
    </xf>
    <xf numFmtId="0" fontId="33" fillId="22" borderId="14" applyNumberFormat="0" applyProtection="0">
      <alignment horizontal="left" vertical="top"/>
    </xf>
    <xf numFmtId="0" fontId="33" fillId="22" borderId="14" applyNumberFormat="0" applyProtection="0">
      <alignment horizontal="left" vertical="top"/>
    </xf>
    <xf numFmtId="0" fontId="33" fillId="94" borderId="14" applyNumberFormat="0" applyProtection="0">
      <alignment horizontal="left" vertical="center" indent="1"/>
    </xf>
    <xf numFmtId="0" fontId="33" fillId="94" borderId="14" applyNumberFormat="0" applyProtection="0">
      <alignment horizontal="left" vertical="center" indent="1"/>
    </xf>
    <xf numFmtId="0" fontId="33" fillId="94" borderId="14" applyNumberFormat="0" applyProtection="0">
      <alignment horizontal="left" vertical="top" indent="1"/>
    </xf>
    <xf numFmtId="0" fontId="33" fillId="94" borderId="14" applyNumberFormat="0" applyProtection="0">
      <alignment horizontal="left" vertical="top" indent="1"/>
    </xf>
    <xf numFmtId="4" fontId="137" fillId="8" borderId="0" applyNumberFormat="0" applyProtection="0">
      <alignment horizontal="left" vertical="top"/>
    </xf>
    <xf numFmtId="4" fontId="26" fillId="95" borderId="14" applyNumberFormat="0" applyProtection="0">
      <alignment vertical="center"/>
    </xf>
    <xf numFmtId="4" fontId="141" fillId="95" borderId="14" applyNumberFormat="0" applyProtection="0">
      <alignment vertical="center"/>
    </xf>
    <xf numFmtId="4" fontId="26" fillId="95" borderId="14" applyNumberFormat="0" applyProtection="0">
      <alignment horizontal="left" vertical="center" indent="1"/>
    </xf>
    <xf numFmtId="0" fontId="26" fillId="95" borderId="14" applyNumberFormat="0" applyProtection="0">
      <alignment horizontal="left" vertical="top" indent="1"/>
    </xf>
    <xf numFmtId="4" fontId="26" fillId="4" borderId="14" applyNumberFormat="0" applyProtection="0">
      <alignment horizontal="right" vertical="center"/>
    </xf>
    <xf numFmtId="4" fontId="141" fillId="96" borderId="14" applyNumberFormat="0" applyProtection="0">
      <alignment horizontal="right" vertical="center"/>
    </xf>
    <xf numFmtId="4" fontId="26" fillId="25" borderId="14" applyNumberFormat="0" applyProtection="0">
      <alignment horizontal="left" vertical="center"/>
    </xf>
    <xf numFmtId="0" fontId="26" fillId="56" borderId="14" applyNumberFormat="0" applyProtection="0">
      <alignment horizontal="left" vertical="center"/>
    </xf>
    <xf numFmtId="4" fontId="26" fillId="25" borderId="14" applyNumberFormat="0" applyProtection="0">
      <alignment horizontal="left" vertical="center" indent="1"/>
    </xf>
    <xf numFmtId="0" fontId="26" fillId="6" borderId="14" applyNumberFormat="0" applyProtection="0">
      <alignment horizontal="left" vertical="top" indent="1"/>
    </xf>
    <xf numFmtId="4" fontId="142" fillId="0" borderId="0" applyNumberFormat="0" applyProtection="0">
      <alignment horizontal="left" vertical="center" indent="1"/>
    </xf>
    <xf numFmtId="4" fontId="143" fillId="96" borderId="14" applyNumberFormat="0" applyProtection="0">
      <alignment horizontal="right" vertical="center"/>
    </xf>
    <xf numFmtId="0" fontId="124" fillId="0" borderId="1" applyNumberFormat="0" applyFill="0" applyAlignment="0" applyProtection="0"/>
    <xf numFmtId="0" fontId="114" fillId="4" borderId="0" applyNumberFormat="0" applyBorder="0" applyAlignment="0" applyProtection="0"/>
    <xf numFmtId="0" fontId="114" fillId="39" borderId="0" applyNumberFormat="0" applyBorder="0" applyAlignment="0" applyProtection="0"/>
    <xf numFmtId="0" fontId="148" fillId="63" borderId="0" applyNumberFormat="0" applyBorder="0" applyAlignment="0" applyProtection="0"/>
    <xf numFmtId="0" fontId="148" fillId="4" borderId="0" applyNumberFormat="0" applyBorder="0" applyAlignment="0" applyProtection="0"/>
    <xf numFmtId="0" fontId="28" fillId="0" borderId="0"/>
    <xf numFmtId="0" fontId="33" fillId="0" borderId="0"/>
    <xf numFmtId="0" fontId="28" fillId="0" borderId="0"/>
    <xf numFmtId="0" fontId="33" fillId="0" borderId="0"/>
    <xf numFmtId="0" fontId="70" fillId="0" borderId="0" applyNumberFormat="0" applyFill="0" applyBorder="0" applyAlignment="0" applyProtection="0"/>
    <xf numFmtId="0" fontId="33" fillId="0" borderId="0"/>
    <xf numFmtId="0" fontId="122" fillId="0" borderId="0" applyNumberFormat="0" applyFill="0" applyBorder="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34" fillId="0" borderId="2" applyNumberFormat="0" applyFill="0" applyAlignment="0" applyProtection="0"/>
    <xf numFmtId="0" fontId="34" fillId="0" borderId="22" applyNumberFormat="0" applyFill="0" applyAlignment="0" applyProtection="0"/>
    <xf numFmtId="0" fontId="34" fillId="0" borderId="2" applyNumberFormat="0" applyFill="0" applyAlignment="0" applyProtection="0"/>
    <xf numFmtId="0" fontId="34" fillId="0" borderId="2" applyNumberFormat="0" applyFill="0" applyAlignment="0" applyProtection="0"/>
    <xf numFmtId="0" fontId="34" fillId="0" borderId="22" applyNumberFormat="0" applyFill="0" applyAlignment="0" applyProtection="0"/>
    <xf numFmtId="174" fontId="35" fillId="0" borderId="0">
      <alignment horizontal="right"/>
    </xf>
    <xf numFmtId="188" fontId="35" fillId="0" borderId="0">
      <alignment horizontal="right"/>
    </xf>
    <xf numFmtId="174" fontId="35" fillId="0" borderId="0">
      <alignment horizontal="right"/>
    </xf>
    <xf numFmtId="188" fontId="35" fillId="0" borderId="0">
      <alignment horizontal="right"/>
    </xf>
    <xf numFmtId="187" fontId="35" fillId="0" borderId="0">
      <alignment horizontal="right"/>
    </xf>
    <xf numFmtId="0" fontId="117" fillId="7" borderId="15" applyNumberFormat="0" applyAlignment="0" applyProtection="0"/>
    <xf numFmtId="0" fontId="117" fillId="42" borderId="15" applyNumberFormat="0" applyAlignment="0" applyProtection="0"/>
    <xf numFmtId="0" fontId="152" fillId="65" borderId="18" applyNumberFormat="0" applyAlignment="0" applyProtection="0"/>
    <xf numFmtId="0" fontId="152" fillId="26" borderId="18" applyNumberFormat="0" applyAlignment="0" applyProtection="0"/>
    <xf numFmtId="0" fontId="119" fillId="26" borderId="15" applyNumberFormat="0" applyAlignment="0" applyProtection="0"/>
    <xf numFmtId="0" fontId="119" fillId="53" borderId="15" applyNumberFormat="0" applyAlignment="0" applyProtection="0"/>
    <xf numFmtId="0" fontId="146" fillId="66" borderId="18" applyNumberFormat="0" applyAlignment="0" applyProtection="0"/>
    <xf numFmtId="0" fontId="159" fillId="26" borderId="18" applyNumberFormat="0" applyAlignment="0" applyProtection="0"/>
    <xf numFmtId="0" fontId="118" fillId="26" borderId="16" applyNumberFormat="0" applyAlignment="0" applyProtection="0"/>
    <xf numFmtId="0" fontId="118" fillId="53" borderId="16" applyNumberFormat="0" applyAlignment="0" applyProtection="0"/>
    <xf numFmtId="0" fontId="158" fillId="66" borderId="19" applyNumberFormat="0" applyAlignment="0" applyProtection="0"/>
    <xf numFmtId="0" fontId="158" fillId="26" borderId="19" applyNumberFormat="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5" fillId="3" borderId="0" applyNumberFormat="0" applyBorder="0" applyAlignment="0" applyProtection="0"/>
    <xf numFmtId="0" fontId="115" fillId="38" borderId="0" applyNumberFormat="0" applyBorder="0" applyAlignment="0" applyProtection="0"/>
    <xf numFmtId="0" fontId="125" fillId="27" borderId="0" applyNumberFormat="0" applyBorder="0" applyAlignment="0" applyProtection="0"/>
    <xf numFmtId="0" fontId="125" fillId="59" borderId="0" applyNumberFormat="0" applyBorder="0" applyAlignment="0" applyProtection="0"/>
    <xf numFmtId="0" fontId="144" fillId="67" borderId="0" applyNumberFormat="0" applyBorder="0" applyAlignment="0" applyProtection="0"/>
    <xf numFmtId="0" fontId="144" fillId="27" borderId="0" applyNumberFormat="0" applyBorder="0" applyAlignment="0" applyProtection="0"/>
    <xf numFmtId="0" fontId="125" fillId="28" borderId="0" applyNumberFormat="0" applyBorder="0" applyAlignment="0" applyProtection="0"/>
    <xf numFmtId="0" fontId="125" fillId="60" borderId="0" applyNumberFormat="0" applyBorder="0" applyAlignment="0" applyProtection="0"/>
    <xf numFmtId="0" fontId="144" fillId="71" borderId="0" applyNumberFormat="0" applyBorder="0" applyAlignment="0" applyProtection="0"/>
    <xf numFmtId="0" fontId="144" fillId="28" borderId="0" applyNumberFormat="0" applyBorder="0" applyAlignment="0" applyProtection="0"/>
    <xf numFmtId="0" fontId="125" fillId="29" borderId="0" applyNumberFormat="0" applyBorder="0" applyAlignment="0" applyProtection="0"/>
    <xf numFmtId="0" fontId="125" fillId="61" borderId="0" applyNumberFormat="0" applyBorder="0" applyAlignment="0" applyProtection="0"/>
    <xf numFmtId="0" fontId="144" fillId="74" borderId="0" applyNumberFormat="0" applyBorder="0" applyAlignment="0" applyProtection="0"/>
    <xf numFmtId="0" fontId="144" fillId="29" borderId="0" applyNumberFormat="0" applyBorder="0" applyAlignment="0" applyProtection="0"/>
    <xf numFmtId="0" fontId="125" fillId="13" borderId="0" applyNumberFormat="0" applyBorder="0" applyAlignment="0" applyProtection="0"/>
    <xf numFmtId="0" fontId="125" fillId="48" borderId="0" applyNumberFormat="0" applyBorder="0" applyAlignment="0" applyProtection="0"/>
    <xf numFmtId="0" fontId="144" fillId="78" borderId="0" applyNumberFormat="0" applyBorder="0" applyAlignment="0" applyProtection="0"/>
    <xf numFmtId="0" fontId="144" fillId="13" borderId="0" applyNumberFormat="0" applyBorder="0" applyAlignment="0" applyProtection="0"/>
    <xf numFmtId="0" fontId="125" fillId="14" borderId="0" applyNumberFormat="0" applyBorder="0" applyAlignment="0" applyProtection="0"/>
    <xf numFmtId="0" fontId="125" fillId="49" borderId="0" applyNumberFormat="0" applyBorder="0" applyAlignment="0" applyProtection="0"/>
    <xf numFmtId="0" fontId="125" fillId="30" borderId="0" applyNumberFormat="0" applyBorder="0" applyAlignment="0" applyProtection="0"/>
    <xf numFmtId="0" fontId="125" fillId="62" borderId="0" applyNumberFormat="0" applyBorder="0" applyAlignment="0" applyProtection="0"/>
    <xf numFmtId="0" fontId="144" fillId="84" borderId="0" applyNumberFormat="0" applyBorder="0" applyAlignment="0" applyProtection="0"/>
    <xf numFmtId="0" fontId="144" fillId="30" borderId="0" applyNumberFormat="0" applyBorder="0" applyAlignment="0" applyProtection="0"/>
    <xf numFmtId="0" fontId="125" fillId="27" borderId="0" applyNumberFormat="0" applyBorder="0" applyAlignment="0" applyProtection="0"/>
    <xf numFmtId="0" fontId="125" fillId="59" borderId="0" applyNumberFormat="0" applyBorder="0" applyAlignment="0" applyProtection="0"/>
    <xf numFmtId="0" fontId="125" fillId="28" borderId="0" applyNumberFormat="0" applyBorder="0" applyAlignment="0" applyProtection="0"/>
    <xf numFmtId="0" fontId="125" fillId="60" borderId="0" applyNumberFormat="0" applyBorder="0" applyAlignment="0" applyProtection="0"/>
    <xf numFmtId="0" fontId="125" fillId="29" borderId="0" applyNumberFormat="0" applyBorder="0" applyAlignment="0" applyProtection="0"/>
    <xf numFmtId="0" fontId="125" fillId="61" borderId="0" applyNumberFormat="0" applyBorder="0" applyAlignment="0" applyProtection="0"/>
    <xf numFmtId="0" fontId="125" fillId="13" borderId="0" applyNumberFormat="0" applyBorder="0" applyAlignment="0" applyProtection="0"/>
    <xf numFmtId="0" fontId="125" fillId="48" borderId="0" applyNumberFormat="0" applyBorder="0" applyAlignment="0" applyProtection="0"/>
    <xf numFmtId="0" fontId="125" fillId="14" borderId="0" applyNumberFormat="0" applyBorder="0" applyAlignment="0" applyProtection="0"/>
    <xf numFmtId="0" fontId="125" fillId="49" borderId="0" applyNumberFormat="0" applyBorder="0" applyAlignment="0" applyProtection="0"/>
    <xf numFmtId="0" fontId="125" fillId="30" borderId="0" applyNumberFormat="0" applyBorder="0" applyAlignment="0" applyProtection="0"/>
    <xf numFmtId="0" fontId="125" fillId="62" borderId="0" applyNumberFormat="0" applyBorder="0" applyAlignment="0" applyProtection="0"/>
    <xf numFmtId="0" fontId="2" fillId="0" borderId="0"/>
    <xf numFmtId="0" fontId="2" fillId="0" borderId="0"/>
    <xf numFmtId="0" fontId="2" fillId="0" borderId="0"/>
    <xf numFmtId="0" fontId="2" fillId="0" borderId="0"/>
    <xf numFmtId="4" fontId="105" fillId="0" borderId="0">
      <protection locked="0"/>
    </xf>
    <xf numFmtId="4" fontId="105" fillId="0" borderId="0">
      <protection locked="0"/>
    </xf>
    <xf numFmtId="4" fontId="105" fillId="0" borderId="0">
      <protection locked="0"/>
    </xf>
    <xf numFmtId="0" fontId="1" fillId="0" borderId="0"/>
    <xf numFmtId="0" fontId="52" fillId="0" borderId="0" applyFill="0" applyBorder="0" applyAlignment="0" applyProtection="0"/>
    <xf numFmtId="0" fontId="105" fillId="0" borderId="0">
      <protection locked="0"/>
    </xf>
    <xf numFmtId="0" fontId="108" fillId="0" borderId="0"/>
    <xf numFmtId="0" fontId="105" fillId="0" borderId="2">
      <protection locked="0"/>
    </xf>
    <xf numFmtId="0" fontId="105" fillId="0" borderId="2">
      <protection locked="0"/>
    </xf>
    <xf numFmtId="0" fontId="105" fillId="0" borderId="2">
      <protection locked="0"/>
    </xf>
    <xf numFmtId="0" fontId="108" fillId="0" borderId="0"/>
    <xf numFmtId="0" fontId="105" fillId="0" borderId="0">
      <protection locked="0"/>
    </xf>
    <xf numFmtId="2" fontId="52" fillId="0" borderId="0" applyFill="0" applyBorder="0" applyAlignment="0" applyProtection="0"/>
    <xf numFmtId="0" fontId="105" fillId="0" borderId="0">
      <protection locked="0"/>
    </xf>
    <xf numFmtId="0" fontId="105" fillId="0" borderId="0">
      <protection locked="0"/>
    </xf>
    <xf numFmtId="0" fontId="53" fillId="0" borderId="0" applyNumberFormat="0" applyFill="0" applyBorder="0" applyAlignment="0" applyProtection="0"/>
    <xf numFmtId="0" fontId="54" fillId="0" borderId="0" applyNumberFormat="0" applyFill="0" applyBorder="0" applyAlignment="0" applyProtection="0"/>
    <xf numFmtId="0" fontId="55" fillId="16" borderId="0"/>
    <xf numFmtId="0" fontId="28" fillId="0" borderId="0"/>
    <xf numFmtId="0" fontId="56" fillId="17" borderId="0"/>
    <xf numFmtId="0" fontId="28" fillId="0" borderId="0"/>
    <xf numFmtId="0" fontId="28" fillId="0" borderId="0"/>
    <xf numFmtId="0" fontId="131" fillId="0" borderId="0"/>
    <xf numFmtId="0" fontId="131" fillId="0" borderId="0"/>
    <xf numFmtId="170" fontId="105" fillId="0" borderId="0">
      <protection locked="0"/>
    </xf>
    <xf numFmtId="0" fontId="28" fillId="0" borderId="0"/>
    <xf numFmtId="170" fontId="105" fillId="0" borderId="0">
      <protection locked="0"/>
    </xf>
    <xf numFmtId="170" fontId="105" fillId="0" borderId="0">
      <protection locked="0"/>
    </xf>
    <xf numFmtId="170" fontId="105" fillId="0" borderId="0">
      <protection locked="0"/>
    </xf>
    <xf numFmtId="0" fontId="108" fillId="0" borderId="0"/>
    <xf numFmtId="0" fontId="108" fillId="0" borderId="0"/>
    <xf numFmtId="0" fontId="131" fillId="0" borderId="0"/>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28" fillId="0" borderId="0" applyProtection="0"/>
    <xf numFmtId="0" fontId="128" fillId="0" borderId="0" applyProtection="0"/>
    <xf numFmtId="0" fontId="128" fillId="0" borderId="0" applyProtection="0"/>
    <xf numFmtId="0" fontId="128" fillId="0" borderId="0" applyProtection="0"/>
    <xf numFmtId="0" fontId="108" fillId="0" borderId="0"/>
    <xf numFmtId="0" fontId="128" fillId="0" borderId="0" applyProtection="0"/>
    <xf numFmtId="0" fontId="128" fillId="0" borderId="0" applyProtection="0"/>
    <xf numFmtId="0" fontId="128" fillId="0" borderId="0" applyProtection="0"/>
    <xf numFmtId="0" fontId="128" fillId="0" borderId="0" applyProtection="0"/>
    <xf numFmtId="0" fontId="108" fillId="0" borderId="0"/>
    <xf numFmtId="0" fontId="128" fillId="0" borderId="0" applyProtection="0"/>
    <xf numFmtId="0" fontId="128" fillId="0" borderId="0" applyProtection="0"/>
    <xf numFmtId="0" fontId="128" fillId="0" borderId="0" applyProtection="0"/>
    <xf numFmtId="0" fontId="108" fillId="0" borderId="0"/>
    <xf numFmtId="0" fontId="108" fillId="0" borderId="0"/>
    <xf numFmtId="0" fontId="108" fillId="0" borderId="0"/>
    <xf numFmtId="0" fontId="131" fillId="0" borderId="0"/>
    <xf numFmtId="0" fontId="131" fillId="0" borderId="0"/>
    <xf numFmtId="0" fontId="131" fillId="0" borderId="0"/>
    <xf numFmtId="0" fontId="28" fillId="0" borderId="0"/>
    <xf numFmtId="0" fontId="28" fillId="0" borderId="0"/>
    <xf numFmtId="0" fontId="28" fillId="0" borderId="0"/>
    <xf numFmtId="0" fontId="28" fillId="0" borderId="0"/>
    <xf numFmtId="0" fontId="108" fillId="0" borderId="0"/>
    <xf numFmtId="0" fontId="108" fillId="0" borderId="0"/>
    <xf numFmtId="0" fontId="2" fillId="0" borderId="0"/>
    <xf numFmtId="171" fontId="105" fillId="0" borderId="0">
      <protection locked="0"/>
    </xf>
    <xf numFmtId="171" fontId="105" fillId="0" borderId="0">
      <protection locked="0"/>
    </xf>
    <xf numFmtId="171" fontId="105" fillId="0" borderId="0">
      <protection locked="0"/>
    </xf>
    <xf numFmtId="171" fontId="105" fillId="0" borderId="0">
      <protection locked="0"/>
    </xf>
    <xf numFmtId="172" fontId="105" fillId="0" borderId="0">
      <protection locked="0"/>
    </xf>
    <xf numFmtId="172" fontId="105" fillId="0" borderId="0">
      <protection locked="0"/>
    </xf>
    <xf numFmtId="172" fontId="105" fillId="0" borderId="0">
      <protection locked="0"/>
    </xf>
    <xf numFmtId="172" fontId="105" fillId="0" borderId="0">
      <protection locked="0"/>
    </xf>
    <xf numFmtId="0" fontId="2" fillId="6" borderId="14" applyNumberFormat="0" applyProtection="0">
      <alignment horizontal="left" vertical="center" indent="1"/>
    </xf>
    <xf numFmtId="0" fontId="2" fillId="6" borderId="14" applyNumberFormat="0" applyProtection="0">
      <alignment horizontal="left" vertical="center" indent="1"/>
    </xf>
    <xf numFmtId="0" fontId="2" fillId="93" borderId="14" applyNumberFormat="0" applyProtection="0">
      <alignment horizontal="left" vertical="top"/>
    </xf>
    <xf numFmtId="0" fontId="2" fillId="93" borderId="14" applyNumberFormat="0" applyProtection="0">
      <alignment horizontal="left" vertical="top"/>
    </xf>
    <xf numFmtId="0" fontId="2" fillId="88" borderId="14" applyNumberFormat="0" applyProtection="0">
      <alignment horizontal="left" vertical="center" indent="1"/>
    </xf>
    <xf numFmtId="0" fontId="2" fillId="88" borderId="14" applyNumberFormat="0" applyProtection="0">
      <alignment horizontal="left" vertical="center" indent="1"/>
    </xf>
    <xf numFmtId="0" fontId="2" fillId="21" borderId="14" applyNumberFormat="0" applyProtection="0">
      <alignment horizontal="left" vertical="top"/>
    </xf>
    <xf numFmtId="0" fontId="2" fillId="21" borderId="14" applyNumberFormat="0" applyProtection="0">
      <alignment horizontal="left" vertical="top"/>
    </xf>
    <xf numFmtId="0" fontId="2" fillId="22" borderId="14" applyNumberFormat="0" applyProtection="0">
      <alignment horizontal="left" vertical="top"/>
    </xf>
    <xf numFmtId="0" fontId="2" fillId="22" borderId="14" applyNumberFormat="0" applyProtection="0">
      <alignment horizontal="left" vertical="top"/>
    </xf>
    <xf numFmtId="0" fontId="2" fillId="94" borderId="14" applyNumberFormat="0" applyProtection="0">
      <alignment horizontal="left" vertical="center" indent="1"/>
    </xf>
    <xf numFmtId="0" fontId="2" fillId="94" borderId="14" applyNumberFormat="0" applyProtection="0">
      <alignment horizontal="left" vertical="center" indent="1"/>
    </xf>
    <xf numFmtId="0" fontId="2" fillId="94" borderId="14" applyNumberFormat="0" applyProtection="0">
      <alignment horizontal="left" vertical="top" indent="1"/>
    </xf>
    <xf numFmtId="0" fontId="2" fillId="94" borderId="14" applyNumberFormat="0" applyProtection="0">
      <alignment horizontal="left" vertical="top" indent="1"/>
    </xf>
    <xf numFmtId="4" fontId="105" fillId="0" borderId="0">
      <protection locked="0"/>
    </xf>
    <xf numFmtId="0" fontId="27"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 fillId="0" borderId="0"/>
    <xf numFmtId="17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0"/>
    <xf numFmtId="177"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0"/>
    <xf numFmtId="4" fontId="105" fillId="0" borderId="0">
      <protection locked="0"/>
    </xf>
    <xf numFmtId="4" fontId="105" fillId="0" borderId="0">
      <protection locked="0"/>
    </xf>
    <xf numFmtId="4" fontId="105" fillId="0" borderId="0">
      <protection locked="0"/>
    </xf>
    <xf numFmtId="4" fontId="105" fillId="0" borderId="0">
      <protection locked="0"/>
    </xf>
    <xf numFmtId="0" fontId="105" fillId="0" borderId="2">
      <protection locked="0"/>
    </xf>
    <xf numFmtId="0" fontId="105" fillId="0" borderId="2">
      <protection locked="0"/>
    </xf>
    <xf numFmtId="0" fontId="105" fillId="0" borderId="2">
      <protection locked="0"/>
    </xf>
    <xf numFmtId="0" fontId="52" fillId="0" borderId="0" applyFill="0" applyBorder="0" applyAlignment="0" applyProtection="0"/>
    <xf numFmtId="0" fontId="52" fillId="0" borderId="0" applyFill="0" applyBorder="0" applyAlignment="0" applyProtection="0"/>
    <xf numFmtId="0" fontId="52" fillId="0" borderId="0" applyFill="0" applyBorder="0" applyAlignment="0" applyProtection="0"/>
    <xf numFmtId="0" fontId="105" fillId="0" borderId="0">
      <protection locked="0"/>
    </xf>
    <xf numFmtId="0" fontId="105" fillId="0" borderId="0">
      <protection locked="0"/>
    </xf>
    <xf numFmtId="0" fontId="105" fillId="0" borderId="0">
      <protection locked="0"/>
    </xf>
    <xf numFmtId="0" fontId="105" fillId="0" borderId="0">
      <protection locked="0"/>
    </xf>
    <xf numFmtId="2" fontId="52" fillId="0" borderId="0" applyFill="0" applyBorder="0" applyAlignment="0" applyProtection="0"/>
    <xf numFmtId="2" fontId="52" fillId="0" borderId="0" applyFill="0" applyBorder="0" applyAlignment="0" applyProtection="0"/>
    <xf numFmtId="2" fontId="52" fillId="0" borderId="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16" borderId="0"/>
    <xf numFmtId="0" fontId="55" fillId="51" borderId="0"/>
    <xf numFmtId="0" fontId="55" fillId="16" borderId="0"/>
    <xf numFmtId="0" fontId="55" fillId="16" borderId="0"/>
    <xf numFmtId="0" fontId="55" fillId="51" borderId="0"/>
    <xf numFmtId="0" fontId="56" fillId="17" borderId="0"/>
    <xf numFmtId="0" fontId="56" fillId="52" borderId="0"/>
    <xf numFmtId="0" fontId="56" fillId="17" borderId="0"/>
    <xf numFmtId="0" fontId="56" fillId="17" borderId="0"/>
    <xf numFmtId="0" fontId="56" fillId="52" borderId="0"/>
    <xf numFmtId="170" fontId="105" fillId="0" borderId="0">
      <protection locked="0"/>
    </xf>
    <xf numFmtId="170" fontId="105" fillId="0" borderId="0">
      <protection locked="0"/>
    </xf>
    <xf numFmtId="170" fontId="105" fillId="0" borderId="0">
      <protection locked="0"/>
    </xf>
    <xf numFmtId="170" fontId="105" fillId="0" borderId="0">
      <protection locked="0"/>
    </xf>
    <xf numFmtId="0" fontId="131" fillId="0" borderId="0"/>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106"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171" fontId="105" fillId="0" borderId="0">
      <protection locked="0"/>
    </xf>
    <xf numFmtId="171" fontId="105" fillId="0" borderId="0">
      <protection locked="0"/>
    </xf>
    <xf numFmtId="171" fontId="105" fillId="0" borderId="0">
      <protection locked="0"/>
    </xf>
    <xf numFmtId="171" fontId="105" fillId="0" borderId="0">
      <protection locked="0"/>
    </xf>
    <xf numFmtId="0" fontId="2" fillId="24" borderId="12" applyNumberFormat="0" applyFont="0" applyAlignment="0" applyProtection="0"/>
    <xf numFmtId="9" fontId="2" fillId="0" borderId="0" applyFont="0" applyFill="0" applyBorder="0" applyAlignment="0" applyProtection="0"/>
    <xf numFmtId="172" fontId="105" fillId="0" borderId="0">
      <protection locked="0"/>
    </xf>
    <xf numFmtId="172" fontId="105" fillId="0" borderId="0">
      <protection locked="0"/>
    </xf>
    <xf numFmtId="172" fontId="105" fillId="0" borderId="0">
      <protection locked="0"/>
    </xf>
    <xf numFmtId="172" fontId="105" fillId="0" borderId="0">
      <protection locked="0"/>
    </xf>
    <xf numFmtId="0" fontId="2" fillId="0" borderId="0"/>
    <xf numFmtId="0" fontId="2" fillId="0" borderId="0"/>
    <xf numFmtId="0" fontId="2" fillId="0" borderId="0"/>
    <xf numFmtId="0" fontId="52" fillId="0" borderId="2" applyNumberFormat="0" applyFill="0" applyAlignment="0" applyProtection="0"/>
    <xf numFmtId="0" fontId="52" fillId="0" borderId="2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52" fillId="0" borderId="22" applyNumberFormat="0" applyFill="0" applyAlignment="0" applyProtection="0"/>
    <xf numFmtId="0" fontId="131" fillId="0" borderId="0"/>
    <xf numFmtId="0" fontId="131" fillId="0" borderId="0"/>
    <xf numFmtId="0" fontId="128" fillId="0" borderId="0" applyProtection="0"/>
    <xf numFmtId="0" fontId="28" fillId="0" borderId="0"/>
    <xf numFmtId="0" fontId="28" fillId="0" borderId="0"/>
    <xf numFmtId="0" fontId="128" fillId="0" borderId="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6" borderId="14" applyNumberFormat="0" applyProtection="0">
      <alignment horizontal="left" vertical="center" indent="1"/>
    </xf>
    <xf numFmtId="0" fontId="33" fillId="6" borderId="14" applyNumberFormat="0" applyProtection="0">
      <alignment horizontal="left" vertical="center" indent="1"/>
    </xf>
    <xf numFmtId="0" fontId="33" fillId="93" borderId="14" applyNumberFormat="0" applyProtection="0">
      <alignment horizontal="left" vertical="top"/>
    </xf>
    <xf numFmtId="0" fontId="33" fillId="93" borderId="14" applyNumberFormat="0" applyProtection="0">
      <alignment horizontal="left" vertical="top"/>
    </xf>
    <xf numFmtId="0" fontId="33" fillId="88" borderId="14" applyNumberFormat="0" applyProtection="0">
      <alignment horizontal="left" vertical="center" indent="1"/>
    </xf>
    <xf numFmtId="0" fontId="33" fillId="88" borderId="14" applyNumberFormat="0" applyProtection="0">
      <alignment horizontal="left" vertical="center" indent="1"/>
    </xf>
    <xf numFmtId="0" fontId="33" fillId="21" borderId="14" applyNumberFormat="0" applyProtection="0">
      <alignment horizontal="left" vertical="top"/>
    </xf>
    <xf numFmtId="0" fontId="33" fillId="21" borderId="14" applyNumberFormat="0" applyProtection="0">
      <alignment horizontal="left" vertical="top"/>
    </xf>
    <xf numFmtId="0" fontId="33" fillId="22" borderId="14" applyNumberFormat="0" applyProtection="0">
      <alignment horizontal="left" vertical="top"/>
    </xf>
    <xf numFmtId="0" fontId="33" fillId="22" borderId="14" applyNumberFormat="0" applyProtection="0">
      <alignment horizontal="left" vertical="top"/>
    </xf>
    <xf numFmtId="0" fontId="33" fillId="94" borderId="14" applyNumberFormat="0" applyProtection="0">
      <alignment horizontal="left" vertical="center" indent="1"/>
    </xf>
    <xf numFmtId="0" fontId="33" fillId="94" borderId="14" applyNumberFormat="0" applyProtection="0">
      <alignment horizontal="left" vertical="center" indent="1"/>
    </xf>
    <xf numFmtId="0" fontId="33" fillId="94" borderId="14" applyNumberFormat="0" applyProtection="0">
      <alignment horizontal="left" vertical="top" indent="1"/>
    </xf>
    <xf numFmtId="0" fontId="33" fillId="94" borderId="14" applyNumberFormat="0" applyProtection="0">
      <alignment horizontal="left" vertical="top" indent="1"/>
    </xf>
    <xf numFmtId="0" fontId="1" fillId="0" borderId="0"/>
    <xf numFmtId="0" fontId="59" fillId="0" borderId="0"/>
    <xf numFmtId="0" fontId="59" fillId="0" borderId="0"/>
    <xf numFmtId="0" fontId="59" fillId="0" borderId="0"/>
    <xf numFmtId="0" fontId="66" fillId="0" borderId="0"/>
    <xf numFmtId="0" fontId="59" fillId="0" borderId="0"/>
    <xf numFmtId="4" fontId="51" fillId="0" borderId="0">
      <protection locked="0"/>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1" fillId="0" borderId="2">
      <protection locked="0"/>
    </xf>
    <xf numFmtId="0" fontId="22" fillId="0" borderId="1" applyNumberFormat="0" applyFill="0" applyAlignment="0" applyProtection="0"/>
    <xf numFmtId="0" fontId="51" fillId="0" borderId="0">
      <protection locked="0"/>
    </xf>
    <xf numFmtId="0" fontId="60" fillId="0" borderId="0">
      <alignment horizontal="left" vertical="top" wrapText="1"/>
    </xf>
    <xf numFmtId="0" fontId="60" fillId="0" borderId="0">
      <alignment horizontal="left" vertical="top" wrapText="1"/>
    </xf>
    <xf numFmtId="0" fontId="12" fillId="4" borderId="0" applyNumberFormat="0" applyBorder="0" applyAlignment="0" applyProtection="0"/>
    <xf numFmtId="0" fontId="61" fillId="0" borderId="0">
      <alignment horizontal="left" vertical="top"/>
    </xf>
    <xf numFmtId="0" fontId="61" fillId="0" borderId="0">
      <alignment horizontal="left" vertical="top"/>
    </xf>
    <xf numFmtId="0" fontId="5" fillId="18" borderId="5" applyNumberFormat="0" applyBorder="0" applyProtection="0">
      <alignment horizontal="center" vertical="center"/>
    </xf>
    <xf numFmtId="0" fontId="5" fillId="18" borderId="5" applyNumberFormat="0" applyBorder="0" applyProtection="0">
      <alignment horizontal="center" vertical="center"/>
    </xf>
    <xf numFmtId="0" fontId="13" fillId="3" borderId="0" applyNumberFormat="0" applyBorder="0" applyAlignment="0" applyProtection="0"/>
    <xf numFmtId="0" fontId="19" fillId="19" borderId="7" applyNumberFormat="0" applyAlignment="0" applyProtection="0"/>
    <xf numFmtId="0" fontId="19" fillId="19" borderId="7" applyNumberFormat="0" applyAlignment="0" applyProtection="0"/>
    <xf numFmtId="170" fontId="51" fillId="0" borderId="0">
      <protection locked="0"/>
    </xf>
    <xf numFmtId="0" fontId="4" fillId="0" borderId="4"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65" fillId="0" borderId="0">
      <protection locked="0"/>
    </xf>
    <xf numFmtId="0" fontId="57" fillId="0" borderId="0">
      <protection locked="0"/>
    </xf>
    <xf numFmtId="0" fontId="57" fillId="0" borderId="0">
      <protection locked="0"/>
    </xf>
    <xf numFmtId="0" fontId="62" fillId="20" borderId="11">
      <alignment horizontal="left" vertical="center" wrapText="1"/>
      <protection locked="0"/>
    </xf>
    <xf numFmtId="0" fontId="62" fillId="20" borderId="11">
      <alignment horizontal="left" vertical="center" wrapText="1"/>
      <protection locked="0"/>
    </xf>
    <xf numFmtId="0" fontId="63" fillId="21" borderId="11" applyFont="0">
      <alignment horizontal="left" vertical="center" wrapText="1"/>
      <protection locked="0"/>
    </xf>
    <xf numFmtId="0" fontId="63" fillId="21" borderId="11" applyFont="0">
      <alignment horizontal="left" vertical="center" wrapText="1"/>
      <protection locked="0"/>
    </xf>
    <xf numFmtId="0" fontId="64" fillId="22" borderId="11" applyNumberFormat="0" applyProtection="0">
      <alignment horizontal="left" vertical="center"/>
    </xf>
    <xf numFmtId="0" fontId="64" fillId="22" borderId="11" applyNumberFormat="0" applyProtection="0">
      <alignment horizontal="left" vertical="center"/>
    </xf>
    <xf numFmtId="0" fontId="3" fillId="0" borderId="0" applyNumberForma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25" fillId="0" borderId="0"/>
    <xf numFmtId="0" fontId="25" fillId="0" borderId="0"/>
    <xf numFmtId="0" fontId="1" fillId="0" borderId="0"/>
    <xf numFmtId="0" fontId="27" fillId="0" borderId="0" applyProtection="0"/>
    <xf numFmtId="0" fontId="59" fillId="0" borderId="0"/>
    <xf numFmtId="0" fontId="25" fillId="0" borderId="0"/>
    <xf numFmtId="171" fontId="51" fillId="0" borderId="0">
      <protection locked="0"/>
    </xf>
    <xf numFmtId="0" fontId="8" fillId="0" borderId="0">
      <alignment horizontal="left" vertical="center"/>
      <protection locked="0"/>
    </xf>
    <xf numFmtId="0" fontId="8" fillId="0" borderId="0">
      <alignment horizontal="left" vertical="center"/>
      <protection locked="0"/>
    </xf>
    <xf numFmtId="0" fontId="18" fillId="0" borderId="13" applyNumberFormat="0" applyFill="0" applyAlignment="0" applyProtection="0"/>
    <xf numFmtId="172" fontId="51" fillId="0" borderId="0">
      <protection locked="0"/>
    </xf>
    <xf numFmtId="0" fontId="18" fillId="0" borderId="13" applyNumberFormat="0" applyFill="0" applyAlignment="0" applyProtection="0"/>
    <xf numFmtId="4" fontId="7" fillId="25" borderId="14" applyNumberFormat="0" applyProtection="0">
      <alignment horizontal="left" vertical="center"/>
    </xf>
    <xf numFmtId="0" fontId="22" fillId="0" borderId="1" applyNumberFormat="0" applyFill="0" applyAlignment="0" applyProtection="0"/>
    <xf numFmtId="0" fontId="12" fillId="4" borderId="0" applyNumberFormat="0" applyBorder="0" applyAlignment="0" applyProtection="0"/>
    <xf numFmtId="0" fontId="59" fillId="0" borderId="0"/>
    <xf numFmtId="0" fontId="59" fillId="0" borderId="0"/>
    <xf numFmtId="0" fontId="20" fillId="0" borderId="0" applyNumberFormat="0" applyFill="0" applyBorder="0" applyAlignment="0" applyProtection="0"/>
    <xf numFmtId="0" fontId="20" fillId="0" borderId="0" applyNumberFormat="0" applyFill="0" applyBorder="0" applyAlignment="0" applyProtection="0"/>
    <xf numFmtId="0" fontId="3" fillId="0" borderId="0" applyNumberFormat="0" applyFill="0" applyBorder="0" applyAlignment="0" applyProtection="0"/>
    <xf numFmtId="174" fontId="60" fillId="0" borderId="0">
      <alignment horizontal="right"/>
    </xf>
    <xf numFmtId="174" fontId="60" fillId="0" borderId="0">
      <alignment horizontal="right"/>
    </xf>
    <xf numFmtId="0" fontId="15" fillId="7" borderId="15" applyNumberFormat="0" applyAlignment="0" applyProtection="0"/>
    <xf numFmtId="0" fontId="17" fillId="26" borderId="15" applyNumberFormat="0" applyAlignment="0" applyProtection="0"/>
    <xf numFmtId="0" fontId="16" fillId="26" borderId="16"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 fillId="3"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30"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30" borderId="0" applyNumberFormat="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68" fillId="0" borderId="0"/>
    <xf numFmtId="0" fontId="24" fillId="0" borderId="0"/>
    <xf numFmtId="181" fontId="24" fillId="0" borderId="0" applyFill="0" applyBorder="0" applyAlignment="0" applyProtection="0"/>
    <xf numFmtId="182" fontId="24" fillId="0" borderId="0" applyFill="0" applyBorder="0" applyAlignment="0" applyProtection="0"/>
    <xf numFmtId="183" fontId="24" fillId="0" borderId="0" applyFill="0" applyBorder="0" applyAlignment="0" applyProtection="0"/>
    <xf numFmtId="184" fontId="24" fillId="0" borderId="0" applyFill="0" applyBorder="0" applyAlignment="0" applyProtection="0"/>
    <xf numFmtId="182" fontId="24" fillId="0" borderId="0" applyFill="0" applyBorder="0" applyAlignment="0" applyProtection="0"/>
    <xf numFmtId="183" fontId="24" fillId="0" borderId="0" applyFill="0" applyBorder="0" applyAlignment="0" applyProtection="0"/>
    <xf numFmtId="184" fontId="24" fillId="0" borderId="0" applyFill="0" applyBorder="0" applyAlignment="0" applyProtection="0"/>
    <xf numFmtId="4" fontId="83" fillId="0" borderId="0">
      <protection locked="0"/>
    </xf>
    <xf numFmtId="4" fontId="82" fillId="0" borderId="0">
      <protection locked="0"/>
    </xf>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0"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47"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82" fillId="0" borderId="22">
      <protection locked="0"/>
    </xf>
    <xf numFmtId="0" fontId="24" fillId="0" borderId="23" applyNumberFormat="0" applyAlignment="0" applyProtection="0"/>
    <xf numFmtId="0" fontId="83" fillId="0" borderId="0">
      <protection locked="0"/>
    </xf>
    <xf numFmtId="0" fontId="82" fillId="0" borderId="0">
      <protection locked="0"/>
    </xf>
    <xf numFmtId="0" fontId="12" fillId="39" borderId="0" applyNumberFormat="0" applyBorder="0" applyAlignment="0" applyProtection="0"/>
    <xf numFmtId="0" fontId="5" fillId="53" borderId="0" applyNumberFormat="0" applyBorder="0" applyProtection="0">
      <alignment horizontal="center" vertical="center"/>
    </xf>
    <xf numFmtId="0" fontId="5" fillId="53" borderId="0" applyNumberFormat="0" applyBorder="0" applyProtection="0">
      <alignment horizontal="center" vertical="center"/>
    </xf>
    <xf numFmtId="0" fontId="5" fillId="53" borderId="0" applyNumberFormat="0" applyBorder="0" applyProtection="0">
      <alignment horizontal="center" vertical="center"/>
    </xf>
    <xf numFmtId="0" fontId="42" fillId="0" borderId="24"/>
    <xf numFmtId="0" fontId="13" fillId="38" borderId="0" applyNumberFormat="0" applyBorder="0" applyAlignment="0" applyProtection="0"/>
    <xf numFmtId="0" fontId="19" fillId="54" borderId="7" applyNumberFormat="0" applyAlignment="0" applyProtection="0"/>
    <xf numFmtId="0" fontId="19" fillId="54" borderId="7" applyNumberFormat="0" applyAlignment="0" applyProtection="0"/>
    <xf numFmtId="185" fontId="83" fillId="0" borderId="0">
      <protection locked="0"/>
    </xf>
    <xf numFmtId="185" fontId="82" fillId="0" borderId="0">
      <protection locked="0"/>
    </xf>
    <xf numFmtId="186" fontId="24" fillId="0" borderId="0" applyFill="0" applyBorder="0" applyAlignment="0" applyProtection="0"/>
    <xf numFmtId="0" fontId="29" fillId="0" borderId="5" applyNumberFormat="0">
      <alignment vertical="center" wrapText="1"/>
    </xf>
    <xf numFmtId="0" fontId="84" fillId="0" borderId="0"/>
    <xf numFmtId="0" fontId="85" fillId="0" borderId="0">
      <protection locked="0"/>
    </xf>
    <xf numFmtId="0" fontId="65" fillId="0" borderId="0">
      <protection locked="0"/>
    </xf>
    <xf numFmtId="0" fontId="65" fillId="0" borderId="0">
      <protection locked="0"/>
    </xf>
    <xf numFmtId="0" fontId="85" fillId="0" borderId="0">
      <protection locked="0"/>
    </xf>
    <xf numFmtId="0" fontId="62" fillId="55" borderId="11">
      <alignment horizontal="left" vertical="center" wrapText="1" indent="1"/>
      <protection locked="0"/>
    </xf>
    <xf numFmtId="0" fontId="62" fillId="55" borderId="11">
      <alignment horizontal="left" vertical="center" wrapText="1"/>
      <protection locked="0"/>
    </xf>
    <xf numFmtId="0" fontId="62" fillId="55" borderId="11">
      <alignment horizontal="left" vertical="center" wrapText="1"/>
      <protection locked="0"/>
    </xf>
    <xf numFmtId="0" fontId="24" fillId="56" borderId="11">
      <alignment horizontal="left" vertical="center" wrapText="1" indent="2"/>
      <protection locked="0"/>
    </xf>
    <xf numFmtId="0" fontId="24" fillId="56" borderId="11">
      <alignment horizontal="left" vertical="center" wrapText="1"/>
      <protection locked="0"/>
    </xf>
    <xf numFmtId="0" fontId="24" fillId="56" borderId="11">
      <alignment horizontal="left" vertical="center" wrapText="1"/>
      <protection locked="0"/>
    </xf>
    <xf numFmtId="0" fontId="64" fillId="43" borderId="11" applyNumberFormat="0" applyProtection="0">
      <alignment horizontal="left" vertical="center" indent="3"/>
    </xf>
    <xf numFmtId="0" fontId="64" fillId="43" borderId="11" applyNumberFormat="0" applyProtection="0">
      <alignment horizontal="left" vertical="center"/>
    </xf>
    <xf numFmtId="0" fontId="64" fillId="43" borderId="11" applyNumberFormat="0" applyProtection="0">
      <alignment horizontal="left" vertical="center"/>
    </xf>
    <xf numFmtId="0" fontId="14" fillId="57" borderId="0" applyNumberFormat="0" applyBorder="0" applyAlignment="0" applyProtection="0"/>
    <xf numFmtId="0" fontId="14" fillId="57" borderId="0" applyNumberFormat="0" applyBorder="0" applyAlignment="0" applyProtection="0"/>
    <xf numFmtId="0" fontId="29" fillId="0" borderId="0"/>
    <xf numFmtId="0" fontId="29" fillId="0" borderId="0"/>
    <xf numFmtId="0" fontId="24" fillId="0" borderId="0"/>
    <xf numFmtId="0" fontId="86" fillId="0" borderId="0" applyProtection="0"/>
    <xf numFmtId="0" fontId="29" fillId="0" borderId="0"/>
    <xf numFmtId="171" fontId="83" fillId="0" borderId="0">
      <protection locked="0"/>
    </xf>
    <xf numFmtId="171" fontId="82" fillId="0" borderId="0">
      <protection locked="0"/>
    </xf>
    <xf numFmtId="0" fontId="87" fillId="0" borderId="0">
      <alignment wrapText="1"/>
    </xf>
    <xf numFmtId="0" fontId="24" fillId="58" borderId="12" applyNumberFormat="0" applyAlignment="0" applyProtection="0"/>
    <xf numFmtId="9" fontId="24" fillId="0" borderId="0" applyFill="0" applyBorder="0" applyAlignment="0" applyProtection="0"/>
    <xf numFmtId="9" fontId="24" fillId="0" borderId="0" applyFill="0" applyBorder="0" applyAlignment="0" applyProtection="0"/>
    <xf numFmtId="172" fontId="83" fillId="0" borderId="0">
      <protection locked="0"/>
    </xf>
    <xf numFmtId="172" fontId="82" fillId="0" borderId="0">
      <protection locked="0"/>
    </xf>
    <xf numFmtId="0" fontId="7" fillId="56" borderId="14" applyNumberFormat="0" applyProtection="0">
      <alignment horizontal="left" vertical="center"/>
    </xf>
    <xf numFmtId="0" fontId="12" fillId="39" borderId="0" applyNumberFormat="0" applyBorder="0" applyAlignment="0" applyProtection="0"/>
    <xf numFmtId="0" fontId="88" fillId="0" borderId="0" applyNumberFormat="0" applyFill="0" applyBorder="0" applyAlignment="0" applyProtection="0"/>
    <xf numFmtId="187" fontId="60" fillId="0" borderId="0">
      <alignment horizontal="right"/>
    </xf>
    <xf numFmtId="188" fontId="60" fillId="0" borderId="0">
      <alignment horizontal="right"/>
    </xf>
    <xf numFmtId="188" fontId="60" fillId="0" borderId="0">
      <alignment horizontal="right"/>
    </xf>
    <xf numFmtId="0" fontId="15" fillId="42" borderId="15" applyNumberFormat="0" applyAlignment="0" applyProtection="0"/>
    <xf numFmtId="0" fontId="17" fillId="53" borderId="15" applyNumberFormat="0" applyAlignment="0" applyProtection="0"/>
    <xf numFmtId="0" fontId="16" fillId="53" borderId="16" applyNumberFormat="0" applyAlignment="0" applyProtection="0"/>
    <xf numFmtId="0" fontId="13" fillId="3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62"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6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0" fillId="0" borderId="1" applyNumberFormat="0" applyFill="0" applyAlignment="0" applyProtection="0"/>
    <xf numFmtId="0" fontId="74" fillId="3" borderId="0" applyNumberFormat="0" applyBorder="0" applyAlignment="0" applyProtection="0"/>
    <xf numFmtId="0" fontId="89" fillId="31" borderId="0" applyNumberFormat="0" applyBorder="0" applyAlignment="0" applyProtection="0"/>
    <xf numFmtId="0" fontId="24" fillId="33" borderId="21" applyNumberFormat="0" applyFont="0" applyAlignment="0" applyProtection="0"/>
    <xf numFmtId="0" fontId="73" fillId="4" borderId="0" applyNumberFormat="0" applyBorder="0" applyAlignment="0" applyProtection="0"/>
    <xf numFmtId="0" fontId="75" fillId="26" borderId="18" applyNumberFormat="0" applyAlignment="0" applyProtection="0"/>
    <xf numFmtId="0" fontId="90" fillId="26" borderId="18" applyNumberFormat="0" applyAlignment="0" applyProtection="0"/>
    <xf numFmtId="0" fontId="76" fillId="26" borderId="19" applyNumberFormat="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13" borderId="0" applyNumberFormat="0" applyBorder="0" applyAlignment="0" applyProtection="0"/>
    <xf numFmtId="0" fontId="81" fillId="30" borderId="0" applyNumberFormat="0" applyBorder="0" applyAlignment="0" applyProtection="0"/>
    <xf numFmtId="0" fontId="93" fillId="0" borderId="0"/>
    <xf numFmtId="4" fontId="51" fillId="0" borderId="0">
      <protection locked="0"/>
    </xf>
    <xf numFmtId="4" fontId="51" fillId="0" borderId="0">
      <protection locked="0"/>
    </xf>
    <xf numFmtId="0" fontId="51" fillId="0" borderId="2">
      <protection locked="0"/>
    </xf>
    <xf numFmtId="0" fontId="51" fillId="0" borderId="2">
      <protection locked="0"/>
    </xf>
    <xf numFmtId="0" fontId="51" fillId="0" borderId="0">
      <protection locked="0"/>
    </xf>
    <xf numFmtId="0" fontId="51" fillId="0" borderId="0">
      <protection locked="0"/>
    </xf>
    <xf numFmtId="0" fontId="94" fillId="0" borderId="0" applyNumberFormat="0" applyFill="0" applyBorder="0" applyAlignment="0" applyProtection="0">
      <alignment vertical="top"/>
      <protection locked="0"/>
    </xf>
    <xf numFmtId="170" fontId="51" fillId="0" borderId="0">
      <protection locked="0"/>
    </xf>
    <xf numFmtId="170" fontId="51"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1" fillId="0" borderId="0"/>
    <xf numFmtId="171" fontId="51" fillId="0" borderId="0">
      <protection locked="0"/>
    </xf>
    <xf numFmtId="171" fontId="51" fillId="0" borderId="0">
      <protection locked="0"/>
    </xf>
    <xf numFmtId="172" fontId="51" fillId="0" borderId="0">
      <protection locked="0"/>
    </xf>
    <xf numFmtId="172" fontId="51" fillId="0" borderId="0">
      <protection locked="0"/>
    </xf>
    <xf numFmtId="0" fontId="68" fillId="0" borderId="0"/>
    <xf numFmtId="0" fontId="107" fillId="0" borderId="0" applyNumberFormat="0" applyFill="0" applyBorder="0" applyProtection="0">
      <alignment vertical="center"/>
      <protection locked="0"/>
    </xf>
    <xf numFmtId="9" fontId="25" fillId="0" borderId="0" applyFont="0" applyFill="0" applyBorder="0" applyAlignment="0" applyProtection="0"/>
    <xf numFmtId="0" fontId="98" fillId="0" borderId="0" applyNumberFormat="0" applyFill="0" applyBorder="0" applyAlignment="0" applyProtection="0"/>
    <xf numFmtId="0" fontId="99"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0" applyNumberFormat="0" applyFill="0" applyBorder="0" applyAlignment="0" applyProtection="0"/>
    <xf numFmtId="0" fontId="73" fillId="63" borderId="0" applyNumberFormat="0" applyBorder="0" applyAlignment="0" applyProtection="0"/>
    <xf numFmtId="0" fontId="74" fillId="64" borderId="0" applyNumberFormat="0" applyBorder="0" applyAlignment="0" applyProtection="0"/>
    <xf numFmtId="0" fontId="102" fillId="31" borderId="0" applyNumberFormat="0" applyBorder="0" applyAlignment="0" applyProtection="0"/>
    <xf numFmtId="0" fontId="75" fillId="65" borderId="18" applyNumberFormat="0" applyAlignment="0" applyProtection="0"/>
    <xf numFmtId="0" fontId="76" fillId="66" borderId="19" applyNumberFormat="0" applyAlignment="0" applyProtection="0"/>
    <xf numFmtId="0" fontId="103" fillId="66" borderId="18" applyNumberFormat="0" applyAlignment="0" applyProtection="0"/>
    <xf numFmtId="0" fontId="104" fillId="0" borderId="29" applyNumberFormat="0" applyFill="0" applyAlignment="0" applyProtection="0"/>
    <xf numFmtId="0" fontId="1" fillId="33" borderId="21" applyNumberFormat="0" applyFont="0" applyAlignment="0" applyProtection="0"/>
    <xf numFmtId="0" fontId="80" fillId="0" borderId="30" applyNumberFormat="0" applyFill="0" applyAlignment="0" applyProtection="0"/>
    <xf numFmtId="0" fontId="8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1" fillId="72" borderId="0" applyNumberFormat="0" applyBorder="0" applyAlignment="0" applyProtection="0"/>
    <xf numFmtId="0" fontId="81" fillId="73" borderId="0" applyNumberFormat="0" applyBorder="0" applyAlignment="0" applyProtection="0"/>
    <xf numFmtId="0" fontId="8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81" fillId="77" borderId="0" applyNumberFormat="0" applyBorder="0" applyAlignment="0" applyProtection="0"/>
    <xf numFmtId="0" fontId="8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81" fillId="81" borderId="0" applyNumberFormat="0" applyBorder="0" applyAlignment="0" applyProtection="0"/>
    <xf numFmtId="0" fontId="1" fillId="82" borderId="0" applyNumberFormat="0" applyBorder="0" applyAlignment="0" applyProtection="0"/>
    <xf numFmtId="0" fontId="81" fillId="83" borderId="0" applyNumberFormat="0" applyBorder="0" applyAlignment="0" applyProtection="0"/>
    <xf numFmtId="0" fontId="8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81" fillId="87" borderId="0" applyNumberFormat="0" applyBorder="0" applyAlignment="0" applyProtection="0"/>
    <xf numFmtId="0" fontId="1" fillId="0" borderId="0"/>
    <xf numFmtId="0" fontId="1" fillId="33" borderId="21" applyNumberFormat="0" applyFont="0" applyAlignment="0" applyProtection="0"/>
    <xf numFmtId="0" fontId="1" fillId="34" borderId="0" applyNumberFormat="0" applyBorder="0" applyAlignment="0" applyProtection="0"/>
    <xf numFmtId="0" fontId="1" fillId="36" borderId="0" applyNumberFormat="0" applyBorder="0" applyAlignment="0" applyProtection="0"/>
    <xf numFmtId="0" fontId="59" fillId="0" borderId="0"/>
    <xf numFmtId="0" fontId="27"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6" borderId="14" applyNumberFormat="0" applyProtection="0">
      <alignment horizontal="left" vertical="center" indent="1"/>
    </xf>
    <xf numFmtId="0" fontId="2" fillId="6" borderId="14" applyNumberFormat="0" applyProtection="0">
      <alignment horizontal="left" vertical="center" indent="1"/>
    </xf>
    <xf numFmtId="0" fontId="2" fillId="93" borderId="14" applyNumberFormat="0" applyProtection="0">
      <alignment horizontal="left" vertical="top"/>
    </xf>
    <xf numFmtId="0" fontId="2" fillId="93" borderId="14" applyNumberFormat="0" applyProtection="0">
      <alignment horizontal="left" vertical="top"/>
    </xf>
    <xf numFmtId="0" fontId="2" fillId="88" borderId="14" applyNumberFormat="0" applyProtection="0">
      <alignment horizontal="left" vertical="center" indent="1"/>
    </xf>
    <xf numFmtId="0" fontId="2" fillId="88" borderId="14" applyNumberFormat="0" applyProtection="0">
      <alignment horizontal="left" vertical="center" indent="1"/>
    </xf>
    <xf numFmtId="0" fontId="2" fillId="21" borderId="14" applyNumberFormat="0" applyProtection="0">
      <alignment horizontal="left" vertical="top"/>
    </xf>
    <xf numFmtId="0" fontId="2" fillId="21" borderId="14" applyNumberFormat="0" applyProtection="0">
      <alignment horizontal="left" vertical="top"/>
    </xf>
    <xf numFmtId="0" fontId="2" fillId="22" borderId="14" applyNumberFormat="0" applyProtection="0">
      <alignment horizontal="left" vertical="top"/>
    </xf>
    <xf numFmtId="0" fontId="2" fillId="22" borderId="14" applyNumberFormat="0" applyProtection="0">
      <alignment horizontal="left" vertical="top"/>
    </xf>
    <xf numFmtId="0" fontId="2" fillId="94" borderId="14" applyNumberFormat="0" applyProtection="0">
      <alignment horizontal="left" vertical="center" indent="1"/>
    </xf>
    <xf numFmtId="0" fontId="2" fillId="94" borderId="14" applyNumberFormat="0" applyProtection="0">
      <alignment horizontal="left" vertical="center" indent="1"/>
    </xf>
    <xf numFmtId="0" fontId="2" fillId="94" borderId="14" applyNumberFormat="0" applyProtection="0">
      <alignment horizontal="left" vertical="top" indent="1"/>
    </xf>
    <xf numFmtId="0" fontId="2" fillId="94" borderId="14" applyNumberFormat="0" applyProtection="0">
      <alignment horizontal="left" vertical="top" indent="1"/>
    </xf>
    <xf numFmtId="0" fontId="27" fillId="0" borderId="0" applyProtection="0"/>
    <xf numFmtId="0" fontId="59" fillId="0" borderId="0"/>
    <xf numFmtId="0" fontId="59" fillId="0" borderId="0"/>
    <xf numFmtId="0" fontId="27" fillId="0" borderId="0" applyProtection="0"/>
    <xf numFmtId="0" fontId="1" fillId="0" borderId="0"/>
    <xf numFmtId="0" fontId="1" fillId="0" borderId="0"/>
    <xf numFmtId="0" fontId="27" fillId="0" borderId="0" applyProtection="0"/>
    <xf numFmtId="0" fontId="59" fillId="0" borderId="0"/>
    <xf numFmtId="0" fontId="1" fillId="34" borderId="0" applyNumberFormat="0" applyBorder="0" applyAlignment="0" applyProtection="0"/>
    <xf numFmtId="0" fontId="1" fillId="36"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0" borderId="0"/>
    <xf numFmtId="0" fontId="1" fillId="68"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33" borderId="21" applyNumberFormat="0" applyFont="0" applyAlignment="0" applyProtection="0"/>
    <xf numFmtId="0" fontId="1" fillId="68"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0" borderId="0"/>
    <xf numFmtId="0" fontId="1" fillId="33" borderId="21" applyNumberFormat="0" applyFont="0" applyAlignment="0" applyProtection="0"/>
    <xf numFmtId="0" fontId="1" fillId="34" borderId="0" applyNumberFormat="0" applyBorder="0" applyAlignment="0" applyProtection="0"/>
    <xf numFmtId="0" fontId="1" fillId="36"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14" applyNumberFormat="0" applyProtection="0">
      <alignment horizontal="left" vertical="center" indent="1"/>
    </xf>
    <xf numFmtId="0" fontId="2" fillId="6" borderId="14" applyNumberFormat="0" applyProtection="0">
      <alignment horizontal="left" vertical="center" indent="1"/>
    </xf>
    <xf numFmtId="0" fontId="2" fillId="93" borderId="14" applyNumberFormat="0" applyProtection="0">
      <alignment horizontal="left" vertical="top"/>
    </xf>
    <xf numFmtId="0" fontId="2" fillId="93" borderId="14" applyNumberFormat="0" applyProtection="0">
      <alignment horizontal="left" vertical="top"/>
    </xf>
    <xf numFmtId="0" fontId="2" fillId="88" borderId="14" applyNumberFormat="0" applyProtection="0">
      <alignment horizontal="left" vertical="center" indent="1"/>
    </xf>
    <xf numFmtId="0" fontId="2" fillId="88" borderId="14" applyNumberFormat="0" applyProtection="0">
      <alignment horizontal="left" vertical="center" indent="1"/>
    </xf>
    <xf numFmtId="0" fontId="2" fillId="21" borderId="14" applyNumberFormat="0" applyProtection="0">
      <alignment horizontal="left" vertical="top"/>
    </xf>
    <xf numFmtId="0" fontId="2" fillId="21" borderId="14" applyNumberFormat="0" applyProtection="0">
      <alignment horizontal="left" vertical="top"/>
    </xf>
    <xf numFmtId="0" fontId="2" fillId="22" borderId="14" applyNumberFormat="0" applyProtection="0">
      <alignment horizontal="left" vertical="top"/>
    </xf>
    <xf numFmtId="0" fontId="2" fillId="22" borderId="14" applyNumberFormat="0" applyProtection="0">
      <alignment horizontal="left" vertical="top"/>
    </xf>
    <xf numFmtId="0" fontId="2" fillId="94" borderId="14" applyNumberFormat="0" applyProtection="0">
      <alignment horizontal="left" vertical="center" indent="1"/>
    </xf>
    <xf numFmtId="0" fontId="2" fillId="94" borderId="14" applyNumberFormat="0" applyProtection="0">
      <alignment horizontal="left" vertical="center" indent="1"/>
    </xf>
    <xf numFmtId="0" fontId="2" fillId="94" borderId="14" applyNumberFormat="0" applyProtection="0">
      <alignment horizontal="left" vertical="top" indent="1"/>
    </xf>
    <xf numFmtId="0" fontId="2" fillId="94" borderId="14" applyNumberFormat="0" applyProtection="0">
      <alignment horizontal="left" vertical="top" indent="1"/>
    </xf>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0" borderId="0"/>
    <xf numFmtId="0" fontId="1" fillId="0" borderId="0"/>
    <xf numFmtId="0" fontId="1" fillId="33" borderId="21" applyNumberFormat="0" applyFont="0" applyAlignment="0" applyProtection="0"/>
    <xf numFmtId="0" fontId="1" fillId="68" borderId="0" applyNumberFormat="0" applyBorder="0" applyAlignment="0" applyProtection="0"/>
    <xf numFmtId="0" fontId="1" fillId="69" borderId="0" applyNumberFormat="0" applyBorder="0" applyAlignment="0" applyProtection="0"/>
    <xf numFmtId="0" fontId="1" fillId="72"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2"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1" fillId="0" borderId="0"/>
    <xf numFmtId="0" fontId="1" fillId="33" borderId="21" applyNumberFormat="0" applyFont="0" applyAlignment="0" applyProtection="0"/>
    <xf numFmtId="0" fontId="1" fillId="34" borderId="0" applyNumberFormat="0" applyBorder="0" applyAlignment="0" applyProtection="0"/>
    <xf numFmtId="0" fontId="1" fillId="36" borderId="0" applyNumberFormat="0" applyBorder="0" applyAlignment="0" applyProtection="0"/>
    <xf numFmtId="0" fontId="163" fillId="0" borderId="0"/>
    <xf numFmtId="0" fontId="163" fillId="0" borderId="0"/>
    <xf numFmtId="0" fontId="163" fillId="0" borderId="0"/>
    <xf numFmtId="0" fontId="163" fillId="0" borderId="0"/>
    <xf numFmtId="0" fontId="25" fillId="0" borderId="0"/>
    <xf numFmtId="0" fontId="66" fillId="0" borderId="0"/>
    <xf numFmtId="190" fontId="2" fillId="0" borderId="0" applyFont="0" applyFill="0" applyBorder="0" applyAlignment="0" applyProtection="0"/>
    <xf numFmtId="190" fontId="2" fillId="0" borderId="0" applyFont="0" applyFill="0" applyBorder="0" applyAlignment="0" applyProtection="0"/>
    <xf numFmtId="191" fontId="25" fillId="0" borderId="0" applyFont="0" applyFill="0" applyBorder="0" applyAlignment="0" applyProtection="0"/>
    <xf numFmtId="0" fontId="164" fillId="0" borderId="0" applyNumberFormat="0" applyFill="0" applyBorder="0" applyAlignment="0" applyProtection="0">
      <alignment vertical="top"/>
      <protection locked="0"/>
    </xf>
    <xf numFmtId="0" fontId="166" fillId="0" borderId="0" applyNumberFormat="0" applyFill="0" applyBorder="0" applyAlignment="0" applyProtection="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25" fillId="0" borderId="0"/>
    <xf numFmtId="0" fontId="25" fillId="0" borderId="0"/>
    <xf numFmtId="0" fontId="25"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 fontId="64" fillId="93"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68" fillId="0" borderId="0"/>
    <xf numFmtId="0" fontId="68" fillId="0" borderId="0"/>
    <xf numFmtId="4" fontId="165" fillId="0" borderId="0" applyNumberFormat="0" applyProtection="0">
      <alignment horizontal="left" vertical="center" indent="1"/>
    </xf>
    <xf numFmtId="0" fontId="26" fillId="0" borderId="0"/>
    <xf numFmtId="0" fontId="66" fillId="0" borderId="0"/>
    <xf numFmtId="0" fontId="66" fillId="0" borderId="0"/>
    <xf numFmtId="0" fontId="70" fillId="0" borderId="0" applyNumberFormat="0" applyFill="0" applyBorder="0" applyAlignment="0" applyProtection="0"/>
    <xf numFmtId="192" fontId="2" fillId="0" borderId="0" applyFont="0" applyFill="0" applyBorder="0" applyAlignment="0" applyProtection="0"/>
    <xf numFmtId="0" fontId="25" fillId="0" borderId="0"/>
    <xf numFmtId="0" fontId="25" fillId="0" borderId="0"/>
    <xf numFmtId="0" fontId="7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25" fillId="0" borderId="0"/>
    <xf numFmtId="0" fontId="25" fillId="0" borderId="0"/>
    <xf numFmtId="0" fontId="71" fillId="0" borderId="0"/>
    <xf numFmtId="0" fontId="1" fillId="0" borderId="0"/>
    <xf numFmtId="0" fontId="25" fillId="0" borderId="0"/>
    <xf numFmtId="0" fontId="25" fillId="0" borderId="0"/>
    <xf numFmtId="0" fontId="25"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25" fillId="0" borderId="0"/>
    <xf numFmtId="0" fontId="25" fillId="0" borderId="0"/>
    <xf numFmtId="0" fontId="25" fillId="0" borderId="0"/>
    <xf numFmtId="0" fontId="71" fillId="0" borderId="0"/>
    <xf numFmtId="0" fontId="25" fillId="0" borderId="0"/>
    <xf numFmtId="0" fontId="25" fillId="0" borderId="0"/>
    <xf numFmtId="0" fontId="25" fillId="0" borderId="0"/>
    <xf numFmtId="0" fontId="1" fillId="0" borderId="0"/>
    <xf numFmtId="0" fontId="7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68" fillId="0" borderId="0"/>
    <xf numFmtId="0" fontId="68" fillId="0" borderId="0"/>
    <xf numFmtId="0" fontId="1" fillId="0" borderId="0"/>
    <xf numFmtId="0" fontId="2" fillId="0" borderId="0"/>
    <xf numFmtId="0" fontId="27" fillId="0" borderId="0" applyProtection="0"/>
    <xf numFmtId="0" fontId="59" fillId="0" borderId="0"/>
    <xf numFmtId="0" fontId="2" fillId="0" borderId="0"/>
    <xf numFmtId="0" fontId="25" fillId="0" borderId="0"/>
    <xf numFmtId="172" fontId="51" fillId="0" borderId="0">
      <protection locked="0"/>
    </xf>
    <xf numFmtId="4" fontId="7" fillId="25" borderId="14" applyNumberFormat="0" applyProtection="0">
      <alignment horizontal="left" vertical="center"/>
    </xf>
    <xf numFmtId="0" fontId="28" fillId="0" borderId="0"/>
    <xf numFmtId="0" fontId="59" fillId="0" borderId="0"/>
    <xf numFmtId="0" fontId="59" fillId="0" borderId="0"/>
    <xf numFmtId="0" fontId="25" fillId="0" borderId="0"/>
    <xf numFmtId="0" fontId="71" fillId="0" borderId="0"/>
    <xf numFmtId="0" fontId="1" fillId="0" borderId="0"/>
    <xf numFmtId="0" fontId="1" fillId="0" borderId="0"/>
    <xf numFmtId="0" fontId="68" fillId="0" borderId="0"/>
    <xf numFmtId="0" fontId="24" fillId="0" borderId="0"/>
    <xf numFmtId="0" fontId="24" fillId="0" borderId="0"/>
    <xf numFmtId="0" fontId="86" fillId="0" borderId="0" applyProtection="0"/>
    <xf numFmtId="0" fontId="2" fillId="0" borderId="0"/>
    <xf numFmtId="0" fontId="94" fillId="0" borderId="0" applyNumberFormat="0" applyFill="0" applyBorder="0" applyAlignment="0" applyProtection="0">
      <alignment vertical="top"/>
      <protection locked="0"/>
    </xf>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 fontId="48" fillId="93" borderId="0" applyNumberFormat="0" applyProtection="0">
      <alignment horizontal="left" vertical="center" indent="1"/>
    </xf>
    <xf numFmtId="0" fontId="2" fillId="6" borderId="14" applyNumberFormat="0" applyProtection="0">
      <alignment horizontal="left" vertical="center" indent="1"/>
    </xf>
    <xf numFmtId="0" fontId="2" fillId="6" borderId="14" applyNumberFormat="0" applyProtection="0">
      <alignment horizontal="left" vertical="center" indent="1"/>
    </xf>
    <xf numFmtId="0" fontId="2" fillId="93" borderId="14" applyNumberFormat="0" applyProtection="0">
      <alignment horizontal="left" vertical="top"/>
    </xf>
    <xf numFmtId="0" fontId="2" fillId="93" borderId="14" applyNumberFormat="0" applyProtection="0">
      <alignment horizontal="left" vertical="top"/>
    </xf>
    <xf numFmtId="0" fontId="2" fillId="88" borderId="14" applyNumberFormat="0" applyProtection="0">
      <alignment horizontal="left" vertical="center" indent="1"/>
    </xf>
    <xf numFmtId="0" fontId="2" fillId="88" borderId="14" applyNumberFormat="0" applyProtection="0">
      <alignment horizontal="left" vertical="center" indent="1"/>
    </xf>
    <xf numFmtId="0" fontId="2" fillId="21" borderId="14" applyNumberFormat="0" applyProtection="0">
      <alignment horizontal="left" vertical="top"/>
    </xf>
    <xf numFmtId="0" fontId="2" fillId="21" borderId="14" applyNumberFormat="0" applyProtection="0">
      <alignment horizontal="left" vertical="top"/>
    </xf>
    <xf numFmtId="0" fontId="2" fillId="22" borderId="14" applyNumberFormat="0" applyProtection="0">
      <alignment horizontal="left" vertical="top"/>
    </xf>
    <xf numFmtId="0" fontId="2" fillId="22" borderId="14" applyNumberFormat="0" applyProtection="0">
      <alignment horizontal="left" vertical="top"/>
    </xf>
    <xf numFmtId="0" fontId="2" fillId="94" borderId="14" applyNumberFormat="0" applyProtection="0">
      <alignment horizontal="left" vertical="center" indent="1"/>
    </xf>
    <xf numFmtId="0" fontId="2" fillId="94" borderId="14" applyNumberFormat="0" applyProtection="0">
      <alignment horizontal="left" vertical="center" indent="1"/>
    </xf>
    <xf numFmtId="0" fontId="2" fillId="94" borderId="14" applyNumberFormat="0" applyProtection="0">
      <alignment horizontal="left" vertical="top" indent="1"/>
    </xf>
    <xf numFmtId="0" fontId="2" fillId="94" borderId="14" applyNumberFormat="0" applyProtection="0">
      <alignment horizontal="left" vertical="top" indent="1"/>
    </xf>
    <xf numFmtId="4" fontId="142" fillId="0" borderId="0" applyNumberFormat="0" applyProtection="0">
      <alignment horizontal="left" vertical="center" indent="1"/>
    </xf>
    <xf numFmtId="0" fontId="1" fillId="0" borderId="0"/>
    <xf numFmtId="0" fontId="1" fillId="0" borderId="0"/>
    <xf numFmtId="0" fontId="25" fillId="0" borderId="0"/>
    <xf numFmtId="0" fontId="6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33" fillId="0" borderId="0"/>
    <xf numFmtId="0" fontId="33" fillId="0" borderId="0"/>
    <xf numFmtId="0" fontId="25" fillId="0" borderId="0"/>
    <xf numFmtId="0" fontId="7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25" fillId="0" borderId="0"/>
    <xf numFmtId="0" fontId="25" fillId="0" borderId="0"/>
    <xf numFmtId="0" fontId="25" fillId="0" borderId="0"/>
    <xf numFmtId="0" fontId="33" fillId="0" borderId="0"/>
    <xf numFmtId="0" fontId="33" fillId="0" borderId="0"/>
    <xf numFmtId="0" fontId="1" fillId="0" borderId="0"/>
    <xf numFmtId="0" fontId="1" fillId="0" borderId="0"/>
    <xf numFmtId="0" fontId="1" fillId="0" borderId="0"/>
    <xf numFmtId="0" fontId="25" fillId="0" borderId="0"/>
    <xf numFmtId="0" fontId="1" fillId="0" borderId="0"/>
    <xf numFmtId="0" fontId="1" fillId="0" borderId="0"/>
    <xf numFmtId="0" fontId="71" fillId="0" borderId="0"/>
    <xf numFmtId="0" fontId="25" fillId="0" borderId="0"/>
    <xf numFmtId="0" fontId="93" fillId="0" borderId="0"/>
    <xf numFmtId="0" fontId="68" fillId="0" borderId="0"/>
    <xf numFmtId="0" fontId="25" fillId="0" borderId="0"/>
    <xf numFmtId="0" fontId="71" fillId="0" borderId="0"/>
    <xf numFmtId="0" fontId="71" fillId="0" borderId="0"/>
    <xf numFmtId="0" fontId="25" fillId="0" borderId="0"/>
    <xf numFmtId="0" fontId="25" fillId="0" borderId="0"/>
    <xf numFmtId="0" fontId="7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25" fillId="0" borderId="0"/>
    <xf numFmtId="0" fontId="71" fillId="0" borderId="0"/>
    <xf numFmtId="0" fontId="25" fillId="0" borderId="0"/>
    <xf numFmtId="0" fontId="71"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25" fillId="0" borderId="0"/>
    <xf numFmtId="0" fontId="33" fillId="0" borderId="0"/>
    <xf numFmtId="0" fontId="68"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71" fillId="0" borderId="0"/>
    <xf numFmtId="0" fontId="1" fillId="0" borderId="0"/>
    <xf numFmtId="0" fontId="1" fillId="0" borderId="0"/>
    <xf numFmtId="0" fontId="1" fillId="0" borderId="0"/>
    <xf numFmtId="0" fontId="25" fillId="0" borderId="0"/>
    <xf numFmtId="0" fontId="71" fillId="0" borderId="0"/>
    <xf numFmtId="0" fontId="25" fillId="0" borderId="0"/>
    <xf numFmtId="0" fontId="68" fillId="0" borderId="0"/>
    <xf numFmtId="0" fontId="33" fillId="6" borderId="14" applyNumberFormat="0" applyProtection="0">
      <alignment horizontal="left" vertical="center" indent="1"/>
    </xf>
    <xf numFmtId="0" fontId="33" fillId="6" borderId="14" applyNumberFormat="0" applyProtection="0">
      <alignment horizontal="left" vertical="center" indent="1"/>
    </xf>
    <xf numFmtId="0" fontId="33" fillId="93" borderId="14" applyNumberFormat="0" applyProtection="0">
      <alignment horizontal="left" vertical="top"/>
    </xf>
    <xf numFmtId="0" fontId="33" fillId="93" borderId="14" applyNumberFormat="0" applyProtection="0">
      <alignment horizontal="left" vertical="top"/>
    </xf>
    <xf numFmtId="0" fontId="33" fillId="88" borderId="14" applyNumberFormat="0" applyProtection="0">
      <alignment horizontal="left" vertical="center" indent="1"/>
    </xf>
    <xf numFmtId="0" fontId="1" fillId="0" borderId="0"/>
    <xf numFmtId="0" fontId="1" fillId="0" borderId="0"/>
    <xf numFmtId="0" fontId="33" fillId="88" borderId="14" applyNumberFormat="0" applyProtection="0">
      <alignment horizontal="left" vertical="center" indent="1"/>
    </xf>
    <xf numFmtId="0" fontId="33" fillId="21" borderId="14" applyNumberFormat="0" applyProtection="0">
      <alignment horizontal="left" vertical="top"/>
    </xf>
    <xf numFmtId="0" fontId="33" fillId="21" borderId="14" applyNumberFormat="0" applyProtection="0">
      <alignment horizontal="left" vertical="top"/>
    </xf>
    <xf numFmtId="0" fontId="33" fillId="22" borderId="14" applyNumberFormat="0" applyProtection="0">
      <alignment horizontal="left" vertical="top"/>
    </xf>
    <xf numFmtId="0" fontId="33" fillId="22" borderId="14" applyNumberFormat="0" applyProtection="0">
      <alignment horizontal="left" vertical="top"/>
    </xf>
    <xf numFmtId="0" fontId="33" fillId="94" borderId="14" applyNumberFormat="0" applyProtection="0">
      <alignment horizontal="left" vertical="center" indent="1"/>
    </xf>
    <xf numFmtId="0" fontId="25" fillId="0" borderId="0"/>
    <xf numFmtId="0" fontId="25" fillId="0" borderId="0"/>
    <xf numFmtId="0" fontId="71" fillId="0" borderId="0"/>
    <xf numFmtId="0" fontId="33" fillId="94" borderId="14" applyNumberFormat="0" applyProtection="0">
      <alignment horizontal="left" vertical="center" indent="1"/>
    </xf>
    <xf numFmtId="0" fontId="33" fillId="94" borderId="14" applyNumberFormat="0" applyProtection="0">
      <alignment horizontal="left" vertical="top" indent="1"/>
    </xf>
    <xf numFmtId="0" fontId="33" fillId="94" borderId="14" applyNumberFormat="0" applyProtection="0">
      <alignment horizontal="left" vertical="top" indent="1"/>
    </xf>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25" fillId="0" borderId="0"/>
    <xf numFmtId="0" fontId="25" fillId="0" borderId="0"/>
    <xf numFmtId="0" fontId="1" fillId="0" borderId="0"/>
    <xf numFmtId="0" fontId="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 fillId="6" borderId="14" applyNumberFormat="0" applyProtection="0">
      <alignment horizontal="left" vertical="center" indent="1"/>
    </xf>
    <xf numFmtId="0" fontId="2" fillId="6" borderId="14" applyNumberFormat="0" applyProtection="0">
      <alignment horizontal="left" vertical="center" indent="1"/>
    </xf>
    <xf numFmtId="0" fontId="2" fillId="93" borderId="14" applyNumberFormat="0" applyProtection="0">
      <alignment horizontal="left" vertical="top"/>
    </xf>
    <xf numFmtId="0" fontId="2" fillId="93" borderId="14" applyNumberFormat="0" applyProtection="0">
      <alignment horizontal="left" vertical="top"/>
    </xf>
    <xf numFmtId="0" fontId="2" fillId="88" borderId="14" applyNumberFormat="0" applyProtection="0">
      <alignment horizontal="left" vertical="center" indent="1"/>
    </xf>
    <xf numFmtId="0" fontId="2" fillId="88" borderId="14" applyNumberFormat="0" applyProtection="0">
      <alignment horizontal="left" vertical="center" indent="1"/>
    </xf>
    <xf numFmtId="0" fontId="2" fillId="21" borderId="14" applyNumberFormat="0" applyProtection="0">
      <alignment horizontal="left" vertical="top"/>
    </xf>
    <xf numFmtId="0" fontId="2" fillId="21" borderId="14" applyNumberFormat="0" applyProtection="0">
      <alignment horizontal="left" vertical="top"/>
    </xf>
    <xf numFmtId="0" fontId="2" fillId="22" borderId="14" applyNumberFormat="0" applyProtection="0">
      <alignment horizontal="left" vertical="top"/>
    </xf>
    <xf numFmtId="0" fontId="2" fillId="22" borderId="14" applyNumberFormat="0" applyProtection="0">
      <alignment horizontal="left" vertical="top"/>
    </xf>
    <xf numFmtId="0" fontId="2" fillId="94" borderId="14" applyNumberFormat="0" applyProtection="0">
      <alignment horizontal="left" vertical="center" indent="1"/>
    </xf>
    <xf numFmtId="0" fontId="2" fillId="94" borderId="14" applyNumberFormat="0" applyProtection="0">
      <alignment horizontal="left" vertical="center" indent="1"/>
    </xf>
    <xf numFmtId="0" fontId="2" fillId="94" borderId="14" applyNumberFormat="0" applyProtection="0">
      <alignment horizontal="left" vertical="top" indent="1"/>
    </xf>
    <xf numFmtId="0" fontId="2" fillId="94" borderId="14" applyNumberFormat="0" applyProtection="0">
      <alignment horizontal="left" vertical="top" indent="1"/>
    </xf>
    <xf numFmtId="0" fontId="1" fillId="4" borderId="0" applyNumberFormat="0" applyBorder="0" applyAlignment="0" applyProtection="0"/>
  </cellStyleXfs>
  <cellXfs count="187">
    <xf numFmtId="0" fontId="0" fillId="0" borderId="0" xfId="0"/>
    <xf numFmtId="166" fontId="9" fillId="0" borderId="8" xfId="1" applyNumberFormat="1" applyFont="1" applyFill="1" applyBorder="1" applyAlignment="1">
      <alignment horizontal="center" vertical="top"/>
    </xf>
    <xf numFmtId="0" fontId="2" fillId="0" borderId="8" xfId="125" applyFont="1" applyFill="1" applyBorder="1" applyAlignment="1">
      <alignment vertical="top" wrapText="1"/>
    </xf>
    <xf numFmtId="166" fontId="9" fillId="0" borderId="0" xfId="1" applyNumberFormat="1" applyFont="1" applyFill="1" applyBorder="1" applyAlignment="1">
      <alignment horizontal="center" vertical="top"/>
    </xf>
    <xf numFmtId="0" fontId="2" fillId="0" borderId="0" xfId="125" applyFont="1" applyBorder="1" applyAlignment="1">
      <alignment vertical="top" wrapText="1"/>
    </xf>
    <xf numFmtId="1" fontId="2" fillId="0" borderId="6" xfId="125" applyNumberFormat="1" applyFont="1" applyBorder="1" applyAlignment="1">
      <alignment horizontal="center" vertical="top" wrapText="1"/>
    </xf>
    <xf numFmtId="0" fontId="0" fillId="0" borderId="0" xfId="0"/>
    <xf numFmtId="0" fontId="25" fillId="0" borderId="8" xfId="134" applyFont="1" applyBorder="1" applyAlignment="1">
      <alignment horizontal="justify" vertical="top" wrapText="1"/>
    </xf>
    <xf numFmtId="49" fontId="25" fillId="0" borderId="8" xfId="385" applyNumberFormat="1" applyFont="1" applyFill="1" applyBorder="1" applyAlignment="1">
      <alignment vertical="top" wrapText="1"/>
    </xf>
    <xf numFmtId="0" fontId="25" fillId="0" borderId="8" xfId="136" applyFont="1" applyBorder="1" applyAlignment="1">
      <alignment horizontal="left" vertical="top" wrapText="1"/>
    </xf>
    <xf numFmtId="0" fontId="2" fillId="0" borderId="0" xfId="125" applyFont="1" applyFill="1" applyBorder="1" applyAlignment="1">
      <alignment vertical="top" wrapText="1"/>
    </xf>
    <xf numFmtId="0" fontId="92" fillId="0" borderId="8" xfId="472" applyFont="1" applyBorder="1" applyAlignment="1">
      <alignment vertical="top"/>
    </xf>
    <xf numFmtId="0" fontId="2" fillId="0" borderId="0" xfId="1" applyBorder="1" applyAlignment="1">
      <alignment horizontal="left" vertical="top"/>
    </xf>
    <xf numFmtId="49" fontId="6" fillId="0" borderId="0" xfId="125" applyNumberFormat="1" applyFont="1" applyBorder="1" applyAlignment="1">
      <alignment horizontal="left" vertical="top"/>
    </xf>
    <xf numFmtId="0" fontId="0" fillId="0" borderId="0" xfId="0" applyBorder="1"/>
    <xf numFmtId="0" fontId="58" fillId="0" borderId="31" xfId="134" applyFont="1" applyBorder="1" applyAlignment="1">
      <alignment horizontal="justify" vertical="top" wrapText="1"/>
    </xf>
    <xf numFmtId="0" fontId="58" fillId="0" borderId="0" xfId="134" applyFont="1" applyBorder="1" applyAlignment="1">
      <alignment horizontal="justify" vertical="top" wrapText="1"/>
    </xf>
    <xf numFmtId="49" fontId="26" fillId="0" borderId="0" xfId="125" applyNumberFormat="1" applyFont="1" applyBorder="1" applyAlignment="1">
      <alignment horizontal="center" vertical="top"/>
    </xf>
    <xf numFmtId="49" fontId="26" fillId="0" borderId="8" xfId="125" applyNumberFormat="1" applyFont="1" applyBorder="1" applyAlignment="1">
      <alignment horizontal="center" vertical="top"/>
    </xf>
    <xf numFmtId="0" fontId="2" fillId="0" borderId="8" xfId="125" applyFont="1" applyBorder="1" applyAlignment="1">
      <alignment vertical="top" wrapText="1"/>
    </xf>
    <xf numFmtId="0" fontId="96" fillId="0" borderId="8" xfId="0" applyFont="1" applyBorder="1"/>
    <xf numFmtId="49" fontId="7" fillId="0" borderId="8" xfId="125" applyNumberFormat="1" applyFont="1" applyBorder="1" applyAlignment="1">
      <alignment horizontal="left" vertical="top" wrapText="1"/>
    </xf>
    <xf numFmtId="49" fontId="26" fillId="0" borderId="0" xfId="125" applyNumberFormat="1" applyFont="1" applyFill="1" applyBorder="1" applyAlignment="1">
      <alignment horizontal="center" vertical="top"/>
    </xf>
    <xf numFmtId="0" fontId="2" fillId="0" borderId="0" xfId="1" applyBorder="1" applyAlignment="1">
      <alignment horizontal="left"/>
    </xf>
    <xf numFmtId="0" fontId="2" fillId="0" borderId="8" xfId="1" applyBorder="1" applyAlignment="1">
      <alignment horizontal="left" vertical="top"/>
    </xf>
    <xf numFmtId="49" fontId="25" fillId="0" borderId="0" xfId="385" applyNumberFormat="1" applyFont="1" applyFill="1" applyBorder="1" applyAlignment="1">
      <alignment vertical="top" wrapText="1"/>
    </xf>
    <xf numFmtId="0" fontId="29" fillId="0" borderId="8" xfId="190" applyFont="1" applyFill="1" applyBorder="1" applyAlignment="1">
      <alignment vertical="top" wrapText="1" shrinkToFit="1"/>
    </xf>
    <xf numFmtId="0" fontId="2" fillId="0" borderId="17" xfId="750" applyFont="1" applyBorder="1" applyAlignment="1">
      <alignment vertical="top" wrapText="1"/>
    </xf>
    <xf numFmtId="166" fontId="72" fillId="0" borderId="0" xfId="1" applyNumberFormat="1" applyFont="1" applyFill="1" applyBorder="1" applyAlignment="1"/>
    <xf numFmtId="165" fontId="72" fillId="0" borderId="0" xfId="1" applyNumberFormat="1" applyFont="1" applyBorder="1" applyAlignment="1"/>
    <xf numFmtId="0" fontId="2" fillId="0" borderId="17" xfId="125" applyFont="1" applyBorder="1" applyAlignment="1">
      <alignment vertical="top" wrapText="1"/>
    </xf>
    <xf numFmtId="49" fontId="26" fillId="0" borderId="17" xfId="750" applyNumberFormat="1" applyFont="1" applyBorder="1" applyAlignment="1">
      <alignment horizontal="center" vertical="top"/>
    </xf>
    <xf numFmtId="49" fontId="72" fillId="0" borderId="0" xfId="1" applyNumberFormat="1" applyFont="1" applyBorder="1" applyAlignment="1">
      <alignment horizontal="center"/>
    </xf>
    <xf numFmtId="0" fontId="0" fillId="0" borderId="0" xfId="0"/>
    <xf numFmtId="166" fontId="9" fillId="0" borderId="0" xfId="1" applyNumberFormat="1" applyFont="1" applyFill="1" applyBorder="1" applyAlignment="1">
      <alignment horizontal="center" vertical="top"/>
    </xf>
    <xf numFmtId="0" fontId="2" fillId="0" borderId="0" xfId="125" applyFont="1" applyBorder="1" applyAlignment="1">
      <alignment vertical="top" wrapText="1"/>
    </xf>
    <xf numFmtId="0" fontId="2" fillId="0" borderId="0" xfId="1" applyBorder="1" applyAlignment="1">
      <alignment horizontal="left" vertical="top"/>
    </xf>
    <xf numFmtId="49" fontId="26" fillId="0" borderId="0" xfId="125" applyNumberFormat="1" applyFont="1" applyBorder="1" applyAlignment="1">
      <alignment horizontal="center" vertical="top"/>
    </xf>
    <xf numFmtId="0" fontId="0" fillId="0" borderId="0" xfId="0"/>
    <xf numFmtId="0" fontId="71" fillId="0" borderId="0" xfId="0" applyFont="1"/>
    <xf numFmtId="0" fontId="71" fillId="0" borderId="8" xfId="0" applyFont="1" applyBorder="1"/>
    <xf numFmtId="0" fontId="0" fillId="0" borderId="8" xfId="0" applyBorder="1"/>
    <xf numFmtId="0" fontId="2" fillId="0" borderId="8" xfId="125" applyFont="1" applyBorder="1" applyAlignment="1">
      <alignment horizontal="center" vertical="top" wrapText="1"/>
    </xf>
    <xf numFmtId="0" fontId="96" fillId="0" borderId="0" xfId="0" applyFont="1" applyAlignment="1">
      <alignment wrapText="1"/>
    </xf>
    <xf numFmtId="0" fontId="2" fillId="0" borderId="17" xfId="1" applyBorder="1" applyAlignment="1">
      <alignment horizontal="left" vertical="top"/>
    </xf>
    <xf numFmtId="0" fontId="2" fillId="0" borderId="17" xfId="134" applyFont="1" applyBorder="1" applyAlignment="1">
      <alignment horizontal="justify" vertical="top" wrapText="1"/>
    </xf>
    <xf numFmtId="0" fontId="2" fillId="0" borderId="8" xfId="134" applyFont="1" applyBorder="1" applyAlignment="1">
      <alignment horizontal="justify" vertical="top" wrapText="1"/>
    </xf>
    <xf numFmtId="49" fontId="26" fillId="0" borderId="8" xfId="125" applyNumberFormat="1" applyFont="1" applyBorder="1" applyAlignment="1">
      <alignment horizontal="center" vertical="top"/>
    </xf>
    <xf numFmtId="49" fontId="26" fillId="0" borderId="17" xfId="125" applyNumberFormat="1" applyFont="1" applyBorder="1" applyAlignment="1">
      <alignment horizontal="center" vertical="top"/>
    </xf>
    <xf numFmtId="0" fontId="2" fillId="0" borderId="8" xfId="125" applyFont="1" applyBorder="1" applyAlignment="1">
      <alignment vertical="top" wrapText="1"/>
    </xf>
    <xf numFmtId="0" fontId="2" fillId="0" borderId="8" xfId="1" applyFont="1" applyBorder="1" applyAlignment="1">
      <alignment vertical="top" wrapText="1"/>
    </xf>
    <xf numFmtId="0" fontId="2" fillId="0" borderId="8" xfId="1" applyBorder="1" applyAlignment="1">
      <alignment horizontal="left" vertical="top"/>
    </xf>
    <xf numFmtId="0" fontId="162" fillId="0" borderId="8" xfId="0" applyFont="1" applyBorder="1"/>
    <xf numFmtId="0" fontId="97" fillId="0" borderId="8" xfId="0" applyFont="1" applyBorder="1"/>
    <xf numFmtId="0" fontId="2" fillId="0" borderId="8" xfId="125" applyFont="1" applyBorder="1" applyAlignment="1">
      <alignment horizontal="center" vertical="top" wrapText="1"/>
    </xf>
    <xf numFmtId="0" fontId="2" fillId="0" borderId="6" xfId="125" applyFont="1" applyBorder="1" applyAlignment="1">
      <alignment vertical="top" wrapText="1"/>
    </xf>
    <xf numFmtId="49" fontId="26" fillId="0" borderId="8" xfId="125" applyNumberFormat="1" applyFont="1" applyBorder="1" applyAlignment="1">
      <alignment horizontal="center" vertical="top"/>
    </xf>
    <xf numFmtId="0" fontId="2" fillId="0" borderId="8" xfId="125" applyFont="1" applyBorder="1" applyAlignment="1">
      <alignment vertical="top" wrapText="1"/>
    </xf>
    <xf numFmtId="0" fontId="2" fillId="0" borderId="8" xfId="1" applyBorder="1" applyAlignment="1">
      <alignment horizontal="left" vertical="top"/>
    </xf>
    <xf numFmtId="166" fontId="9" fillId="0" borderId="0" xfId="1" applyNumberFormat="1" applyFont="1" applyFill="1" applyBorder="1" applyAlignment="1">
      <alignment horizontal="center" vertical="top"/>
    </xf>
    <xf numFmtId="0" fontId="2" fillId="0" borderId="6" xfId="125" applyFont="1" applyBorder="1" applyAlignment="1">
      <alignment vertical="top" wrapText="1"/>
    </xf>
    <xf numFmtId="1" fontId="2" fillId="0" borderId="8" xfId="125" applyNumberFormat="1" applyFont="1" applyBorder="1" applyAlignment="1">
      <alignment horizontal="right" vertical="top" wrapText="1"/>
    </xf>
    <xf numFmtId="1" fontId="92" fillId="0" borderId="8" xfId="0" applyNumberFormat="1" applyFont="1" applyBorder="1" applyAlignment="1">
      <alignment horizontal="right"/>
    </xf>
    <xf numFmtId="49" fontId="6" fillId="0" borderId="0" xfId="125" applyNumberFormat="1" applyFont="1" applyBorder="1" applyAlignment="1">
      <alignment horizontal="left" vertical="top"/>
    </xf>
    <xf numFmtId="0" fontId="0" fillId="0" borderId="0" xfId="0" applyBorder="1"/>
    <xf numFmtId="0" fontId="58" fillId="0" borderId="0" xfId="134" applyFont="1" applyBorder="1" applyAlignment="1">
      <alignment horizontal="justify" vertical="top" wrapText="1"/>
    </xf>
    <xf numFmtId="0" fontId="2" fillId="0" borderId="17" xfId="1" applyBorder="1" applyAlignment="1">
      <alignment horizontal="left" vertical="top"/>
    </xf>
    <xf numFmtId="49" fontId="26" fillId="0" borderId="0" xfId="125" applyNumberFormat="1" applyFont="1" applyBorder="1" applyAlignment="1">
      <alignment horizontal="center" vertical="top"/>
    </xf>
    <xf numFmtId="49" fontId="26" fillId="0" borderId="8" xfId="125" applyNumberFormat="1" applyFont="1" applyBorder="1" applyAlignment="1">
      <alignment horizontal="center" vertical="top"/>
    </xf>
    <xf numFmtId="0" fontId="2" fillId="0" borderId="8" xfId="125" applyFont="1" applyBorder="1" applyAlignment="1">
      <alignment vertical="top" wrapText="1"/>
    </xf>
    <xf numFmtId="49" fontId="26" fillId="0" borderId="8" xfId="750" applyNumberFormat="1" applyFont="1" applyBorder="1" applyAlignment="1">
      <alignment horizontal="center" vertical="top"/>
    </xf>
    <xf numFmtId="0" fontId="2" fillId="0" borderId="8" xfId="750" applyFont="1" applyBorder="1" applyAlignment="1">
      <alignment vertical="top" wrapText="1"/>
    </xf>
    <xf numFmtId="0" fontId="2" fillId="0" borderId="8" xfId="1" applyBorder="1" applyAlignment="1">
      <alignment horizontal="left" vertical="top"/>
    </xf>
    <xf numFmtId="0" fontId="160" fillId="0" borderId="8" xfId="125" applyFont="1" applyBorder="1" applyAlignment="1">
      <alignment vertical="top" wrapText="1"/>
    </xf>
    <xf numFmtId="49" fontId="26" fillId="0" borderId="8" xfId="125" applyNumberFormat="1" applyFont="1" applyFill="1" applyBorder="1" applyAlignment="1">
      <alignment horizontal="center" vertical="top"/>
    </xf>
    <xf numFmtId="0" fontId="0" fillId="0" borderId="8" xfId="0" applyBorder="1"/>
    <xf numFmtId="166" fontId="9" fillId="0" borderId="0" xfId="1" applyNumberFormat="1" applyFont="1" applyFill="1" applyBorder="1" applyAlignment="1">
      <alignment horizontal="center" vertical="top"/>
    </xf>
    <xf numFmtId="0" fontId="91" fillId="0" borderId="8" xfId="125" applyFont="1" applyBorder="1" applyAlignment="1">
      <alignment vertical="top" wrapText="1"/>
    </xf>
    <xf numFmtId="1" fontId="2" fillId="0" borderId="8" xfId="125" applyNumberFormat="1" applyFont="1" applyBorder="1" applyAlignment="1">
      <alignment horizontal="center" vertical="top" wrapText="1"/>
    </xf>
    <xf numFmtId="0" fontId="92" fillId="0" borderId="8" xfId="472" applyFont="1" applyBorder="1" applyAlignment="1">
      <alignment vertical="top"/>
    </xf>
    <xf numFmtId="49" fontId="6" fillId="0" borderId="0" xfId="125" applyNumberFormat="1" applyFont="1" applyBorder="1" applyAlignment="1">
      <alignment horizontal="left" vertical="top"/>
    </xf>
    <xf numFmtId="0" fontId="0" fillId="0" borderId="0" xfId="0" applyBorder="1"/>
    <xf numFmtId="49" fontId="26" fillId="0" borderId="0" xfId="125" applyNumberFormat="1" applyFont="1" applyBorder="1" applyAlignment="1">
      <alignment horizontal="center" vertical="top"/>
    </xf>
    <xf numFmtId="49" fontId="26" fillId="0" borderId="8" xfId="125" applyNumberFormat="1" applyFont="1" applyBorder="1" applyAlignment="1">
      <alignment horizontal="center" vertical="top"/>
    </xf>
    <xf numFmtId="0" fontId="2" fillId="0" borderId="8" xfId="125" applyFont="1" applyBorder="1" applyAlignment="1">
      <alignment vertical="top" wrapText="1"/>
    </xf>
    <xf numFmtId="49" fontId="2" fillId="0" borderId="8" xfId="187" applyNumberFormat="1" applyFont="1" applyFill="1" applyBorder="1" applyAlignment="1">
      <alignment horizontal="left" vertical="top"/>
    </xf>
    <xf numFmtId="0" fontId="2" fillId="0" borderId="8" xfId="1" applyBorder="1" applyAlignment="1">
      <alignment horizontal="left" vertical="top"/>
    </xf>
    <xf numFmtId="0" fontId="2" fillId="0" borderId="8" xfId="126" applyFont="1" applyBorder="1" applyAlignment="1">
      <alignment vertical="top" wrapText="1"/>
    </xf>
    <xf numFmtId="0" fontId="69" fillId="0" borderId="8" xfId="134" applyFont="1" applyBorder="1" applyAlignment="1">
      <alignment horizontal="justify" vertical="top" wrapText="1"/>
    </xf>
    <xf numFmtId="0" fontId="0" fillId="0" borderId="0" xfId="0"/>
    <xf numFmtId="0" fontId="71" fillId="0" borderId="8" xfId="0" applyFont="1" applyBorder="1"/>
    <xf numFmtId="0" fontId="2" fillId="0" borderId="0" xfId="125" applyFont="1" applyBorder="1" applyAlignment="1">
      <alignment vertical="top" wrapText="1"/>
    </xf>
    <xf numFmtId="0" fontId="2" fillId="0" borderId="8" xfId="125" applyFont="1" applyBorder="1" applyAlignment="1">
      <alignment horizontal="center" vertical="top" wrapText="1"/>
    </xf>
    <xf numFmtId="164" fontId="8" fillId="0" borderId="0" xfId="1" applyNumberFormat="1" applyFont="1" applyBorder="1" applyAlignment="1">
      <alignment horizontal="right" vertical="top"/>
    </xf>
    <xf numFmtId="0" fontId="71" fillId="0" borderId="8" xfId="0" applyFont="1" applyBorder="1" applyAlignment="1">
      <alignment vertical="top" wrapText="1"/>
    </xf>
    <xf numFmtId="0" fontId="91" fillId="0" borderId="8" xfId="125" applyFont="1" applyBorder="1" applyAlignment="1">
      <alignment vertical="top" wrapText="1"/>
    </xf>
    <xf numFmtId="49" fontId="6" fillId="0" borderId="0" xfId="125" applyNumberFormat="1" applyFont="1" applyBorder="1" applyAlignment="1">
      <alignment horizontal="left" vertical="top"/>
    </xf>
    <xf numFmtId="0" fontId="0" fillId="0" borderId="0" xfId="0" applyBorder="1"/>
    <xf numFmtId="0" fontId="58" fillId="0" borderId="0" xfId="134" applyFont="1" applyBorder="1" applyAlignment="1">
      <alignment horizontal="justify" vertical="top" wrapText="1"/>
    </xf>
    <xf numFmtId="0" fontId="58" fillId="0" borderId="8" xfId="134" applyFont="1" applyBorder="1" applyAlignment="1">
      <alignment horizontal="justify" vertical="top" wrapText="1"/>
    </xf>
    <xf numFmtId="49" fontId="26" fillId="0" borderId="0" xfId="125" applyNumberFormat="1" applyFont="1" applyBorder="1" applyAlignment="1">
      <alignment horizontal="center" vertical="top"/>
    </xf>
    <xf numFmtId="49" fontId="26" fillId="0" borderId="8" xfId="125" applyNumberFormat="1" applyFont="1" applyBorder="1" applyAlignment="1">
      <alignment horizontal="center" vertical="top"/>
    </xf>
    <xf numFmtId="0" fontId="2" fillId="0" borderId="8" xfId="125" applyFont="1" applyBorder="1" applyAlignment="1">
      <alignment vertical="top" wrapText="1"/>
    </xf>
    <xf numFmtId="0" fontId="2" fillId="0" borderId="8" xfId="1" applyBorder="1" applyAlignment="1">
      <alignment horizontal="left" vertical="top"/>
    </xf>
    <xf numFmtId="0" fontId="160" fillId="0" borderId="8" xfId="125" applyFont="1" applyBorder="1" applyAlignment="1">
      <alignment vertical="top" wrapText="1"/>
    </xf>
    <xf numFmtId="49" fontId="69" fillId="0" borderId="8" xfId="385" applyNumberFormat="1" applyFont="1" applyFill="1" applyBorder="1" applyAlignment="1">
      <alignment vertical="top" wrapText="1"/>
    </xf>
    <xf numFmtId="0" fontId="58" fillId="0" borderId="6" xfId="134" applyFont="1" applyBorder="1" applyAlignment="1">
      <alignment horizontal="justify" vertical="top" wrapText="1"/>
    </xf>
    <xf numFmtId="0" fontId="2" fillId="0" borderId="8" xfId="1" applyFill="1" applyBorder="1" applyAlignment="1">
      <alignment horizontal="left" vertical="top"/>
    </xf>
    <xf numFmtId="0" fontId="108" fillId="0" borderId="8" xfId="476" applyFill="1" applyBorder="1" applyAlignment="1">
      <alignment horizontal="left" vertical="top" wrapText="1"/>
    </xf>
    <xf numFmtId="0" fontId="68" fillId="0" borderId="8" xfId="2051" applyFill="1" applyBorder="1" applyAlignment="1">
      <alignment horizontal="left" vertical="top" wrapText="1"/>
    </xf>
    <xf numFmtId="0" fontId="68" fillId="0" borderId="8" xfId="2051" applyFont="1" applyFill="1" applyBorder="1" applyAlignment="1">
      <alignment horizontal="left" vertical="top" wrapText="1"/>
    </xf>
    <xf numFmtId="0" fontId="68" fillId="0" borderId="8" xfId="2051" applyFont="1" applyBorder="1" applyAlignment="1">
      <alignment horizontal="left" vertical="top" wrapText="1"/>
    </xf>
    <xf numFmtId="0" fontId="108" fillId="0" borderId="0" xfId="476" applyFill="1" applyBorder="1" applyAlignment="1">
      <alignment horizontal="left" vertical="top" wrapText="1"/>
    </xf>
    <xf numFmtId="0" fontId="68" fillId="0" borderId="0" xfId="2000" applyFont="1" applyFill="1" applyBorder="1" applyAlignment="1">
      <alignment horizontal="center" vertical="top" wrapText="1"/>
    </xf>
    <xf numFmtId="0" fontId="29" fillId="0" borderId="34" xfId="2369" applyFont="1" applyBorder="1" applyAlignment="1">
      <alignment horizontal="left" vertical="top" wrapText="1"/>
    </xf>
    <xf numFmtId="0" fontId="29" fillId="0" borderId="8" xfId="2264" applyFont="1" applyBorder="1" applyAlignment="1">
      <alignment vertical="top" wrapText="1"/>
    </xf>
    <xf numFmtId="0" fontId="29" fillId="0" borderId="33" xfId="2264" applyFont="1" applyBorder="1" applyAlignment="1">
      <alignment vertical="top" wrapText="1"/>
    </xf>
    <xf numFmtId="0" fontId="29" fillId="0" borderId="33" xfId="2369" applyFont="1" applyBorder="1" applyAlignment="1">
      <alignment horizontal="left" vertical="top" wrapText="1"/>
    </xf>
    <xf numFmtId="0" fontId="2" fillId="0" borderId="8" xfId="125" applyFont="1" applyBorder="1" applyAlignment="1">
      <alignment vertical="top" wrapText="1"/>
    </xf>
    <xf numFmtId="0" fontId="2" fillId="0" borderId="8" xfId="750" applyFont="1" applyBorder="1" applyAlignment="1">
      <alignment vertical="top" wrapText="1"/>
    </xf>
    <xf numFmtId="0" fontId="2" fillId="0" borderId="25" xfId="750" applyFont="1" applyBorder="1" applyAlignment="1">
      <alignment vertical="top" wrapText="1"/>
    </xf>
    <xf numFmtId="0" fontId="2" fillId="0" borderId="8" xfId="135" applyFont="1" applyBorder="1" applyAlignment="1">
      <alignment vertical="top" wrapText="1"/>
    </xf>
    <xf numFmtId="0" fontId="2" fillId="0" borderId="8" xfId="135" applyFont="1" applyBorder="1" applyAlignment="1">
      <alignment horizontal="left" vertical="top" wrapText="1"/>
    </xf>
    <xf numFmtId="0" fontId="2" fillId="0" borderId="8" xfId="126" applyFont="1" applyBorder="1" applyAlignment="1">
      <alignment wrapText="1"/>
    </xf>
    <xf numFmtId="0" fontId="2" fillId="0" borderId="8" xfId="125" applyFont="1" applyBorder="1" applyAlignment="1">
      <alignment vertical="top"/>
    </xf>
    <xf numFmtId="49" fontId="2" fillId="0" borderId="0" xfId="0" applyNumberFormat="1" applyFont="1" applyBorder="1" applyAlignment="1">
      <alignment horizontal="center" vertical="top"/>
    </xf>
    <xf numFmtId="49" fontId="7" fillId="0" borderId="0" xfId="0" applyNumberFormat="1" applyFont="1" applyBorder="1" applyAlignment="1">
      <alignment horizontal="center" vertical="top"/>
    </xf>
    <xf numFmtId="49" fontId="7" fillId="0" borderId="0" xfId="0" applyNumberFormat="1" applyFont="1" applyBorder="1" applyAlignment="1">
      <alignment horizontal="left" vertical="top" wrapText="1"/>
    </xf>
    <xf numFmtId="193" fontId="7" fillId="0" borderId="0" xfId="0" applyNumberFormat="1" applyFont="1" applyFill="1" applyBorder="1" applyAlignment="1">
      <alignment horizontal="center" vertical="top"/>
    </xf>
    <xf numFmtId="167" fontId="7" fillId="0" borderId="0" xfId="0" applyNumberFormat="1" applyFont="1" applyBorder="1" applyAlignment="1">
      <alignment horizontal="right" vertical="top"/>
    </xf>
    <xf numFmtId="8" fontId="2" fillId="0" borderId="0" xfId="0" applyNumberFormat="1" applyFont="1" applyBorder="1" applyAlignment="1">
      <alignment horizontal="right" vertical="top"/>
    </xf>
    <xf numFmtId="49" fontId="26" fillId="0" borderId="0" xfId="0" applyNumberFormat="1" applyFont="1" applyBorder="1" applyAlignment="1">
      <alignment horizontal="center" vertical="top" wrapText="1"/>
    </xf>
    <xf numFmtId="49" fontId="168" fillId="97" borderId="35" xfId="2392" applyNumberFormat="1" applyFont="1" applyFill="1" applyBorder="1" applyAlignment="1">
      <alignment horizontal="center"/>
    </xf>
    <xf numFmtId="165" fontId="8" fillId="0" borderId="0" xfId="1" applyNumberFormat="1" applyFont="1" applyBorder="1" applyAlignment="1" applyProtection="1">
      <alignment horizontal="right" vertical="top"/>
      <protection locked="0"/>
    </xf>
    <xf numFmtId="165" fontId="72" fillId="0" borderId="0" xfId="1" applyNumberFormat="1" applyFont="1" applyBorder="1" applyAlignment="1" applyProtection="1">
      <protection locked="0"/>
    </xf>
    <xf numFmtId="49" fontId="169" fillId="100" borderId="0" xfId="126" applyNumberFormat="1" applyFont="1" applyFill="1" applyBorder="1" applyAlignment="1">
      <alignment horizontal="left"/>
    </xf>
    <xf numFmtId="0" fontId="169" fillId="100" borderId="0" xfId="126" applyNumberFormat="1" applyFont="1" applyFill="1" applyBorder="1" applyAlignment="1">
      <alignment horizontal="left"/>
    </xf>
    <xf numFmtId="49" fontId="169" fillId="100" borderId="0" xfId="126" applyNumberFormat="1" applyFont="1" applyFill="1" applyBorder="1" applyAlignment="1">
      <alignment horizontal="center"/>
    </xf>
    <xf numFmtId="49" fontId="169" fillId="100" borderId="0" xfId="126" applyNumberFormat="1" applyFont="1" applyFill="1" applyBorder="1" applyAlignment="1">
      <alignment horizontal="right"/>
    </xf>
    <xf numFmtId="0" fontId="0" fillId="0" borderId="0" xfId="0" applyAlignment="1">
      <alignment horizontal="center"/>
    </xf>
    <xf numFmtId="49" fontId="170" fillId="98" borderId="8" xfId="126" applyNumberFormat="1" applyFont="1" applyFill="1" applyBorder="1" applyAlignment="1">
      <alignment horizontal="left"/>
    </xf>
    <xf numFmtId="0" fontId="170" fillId="98" borderId="8" xfId="126" applyNumberFormat="1" applyFont="1" applyFill="1" applyBorder="1" applyAlignment="1">
      <alignment horizontal="left"/>
    </xf>
    <xf numFmtId="49" fontId="170" fillId="98" borderId="8" xfId="126" applyNumberFormat="1" applyFont="1" applyFill="1" applyBorder="1" applyAlignment="1">
      <alignment horizontal="center"/>
    </xf>
    <xf numFmtId="49" fontId="170" fillId="98" borderId="17" xfId="126" applyNumberFormat="1" applyFont="1" applyFill="1" applyBorder="1" applyAlignment="1">
      <alignment horizontal="right"/>
    </xf>
    <xf numFmtId="44" fontId="24" fillId="11" borderId="8" xfId="40" applyNumberFormat="1" applyBorder="1" applyAlignment="1" applyProtection="1">
      <protection locked="0"/>
    </xf>
    <xf numFmtId="44" fontId="24" fillId="11" borderId="8" xfId="40" applyNumberFormat="1" applyBorder="1"/>
    <xf numFmtId="44" fontId="24" fillId="11" borderId="8" xfId="40" applyNumberFormat="1" applyBorder="1" applyAlignment="1" applyProtection="1">
      <alignment horizontal="right" vertical="top"/>
      <protection locked="0"/>
    </xf>
    <xf numFmtId="0" fontId="67" fillId="0" borderId="0" xfId="477"/>
    <xf numFmtId="0" fontId="67" fillId="0" borderId="0" xfId="478"/>
    <xf numFmtId="165" fontId="12" fillId="4" borderId="33" xfId="76" applyNumberFormat="1" applyBorder="1" applyAlignment="1" applyProtection="1">
      <alignment horizontal="right" vertical="top"/>
      <protection locked="0"/>
    </xf>
    <xf numFmtId="165" fontId="12" fillId="4" borderId="44" xfId="76" applyNumberFormat="1" applyBorder="1" applyAlignment="1" applyProtection="1">
      <alignment horizontal="right" vertical="top"/>
      <protection locked="0"/>
    </xf>
    <xf numFmtId="167" fontId="12" fillId="4" borderId="33" xfId="76" applyNumberFormat="1" applyBorder="1" applyAlignment="1" applyProtection="1">
      <alignment horizontal="right" vertical="top"/>
      <protection locked="0"/>
    </xf>
    <xf numFmtId="167" fontId="12" fillId="4" borderId="33" xfId="76" applyNumberFormat="1" applyBorder="1" applyAlignment="1" applyProtection="1">
      <alignment horizontal="right" vertical="top" wrapText="1"/>
      <protection locked="0"/>
    </xf>
    <xf numFmtId="189" fontId="12" fillId="4" borderId="33" xfId="76" applyNumberFormat="1" applyBorder="1" applyAlignment="1" applyProtection="1">
      <alignment horizontal="right" vertical="top"/>
      <protection locked="0"/>
    </xf>
    <xf numFmtId="0" fontId="60" fillId="0" borderId="0" xfId="73">
      <alignment horizontal="left" vertical="top" wrapText="1"/>
    </xf>
    <xf numFmtId="189" fontId="12" fillId="4" borderId="35" xfId="76" applyNumberFormat="1" applyBorder="1" applyAlignment="1" applyProtection="1">
      <alignment horizontal="right" vertical="top"/>
      <protection locked="0"/>
    </xf>
    <xf numFmtId="0" fontId="0" fillId="0" borderId="0" xfId="0" applyAlignment="1"/>
    <xf numFmtId="44" fontId="24" fillId="11" borderId="45" xfId="40" applyNumberFormat="1" applyBorder="1" applyAlignment="1" applyProtection="1">
      <alignment horizontal="right" vertical="top"/>
      <protection locked="0"/>
    </xf>
    <xf numFmtId="2" fontId="68" fillId="0" borderId="8" xfId="2000" applyNumberFormat="1" applyFont="1" applyBorder="1" applyAlignment="1">
      <alignment horizontal="center" vertical="top" wrapText="1"/>
    </xf>
    <xf numFmtId="2" fontId="68" fillId="0" borderId="8" xfId="2000" applyNumberFormat="1" applyFont="1" applyFill="1" applyBorder="1" applyAlignment="1">
      <alignment horizontal="center" vertical="top" wrapText="1"/>
    </xf>
    <xf numFmtId="165" fontId="12" fillId="4" borderId="8" xfId="76" applyNumberFormat="1" applyBorder="1" applyAlignment="1" applyProtection="1">
      <alignment horizontal="right" vertical="top"/>
      <protection locked="0"/>
    </xf>
    <xf numFmtId="0" fontId="161" fillId="99" borderId="38" xfId="125" applyFont="1" applyFill="1" applyBorder="1" applyAlignment="1">
      <alignment horizontal="justify" vertical="top" wrapText="1"/>
    </xf>
    <xf numFmtId="0" fontId="161" fillId="99" borderId="39" xfId="125" applyFont="1" applyFill="1" applyBorder="1" applyAlignment="1">
      <alignment horizontal="justify" vertical="top" wrapText="1"/>
    </xf>
    <xf numFmtId="0" fontId="161" fillId="99" borderId="40" xfId="125" applyFont="1" applyFill="1" applyBorder="1" applyAlignment="1">
      <alignment horizontal="justify" vertical="top" wrapText="1"/>
    </xf>
    <xf numFmtId="0" fontId="161" fillId="99" borderId="41" xfId="125" applyFont="1" applyFill="1" applyBorder="1" applyAlignment="1">
      <alignment horizontal="justify" vertical="top" wrapText="1"/>
    </xf>
    <xf numFmtId="0" fontId="161" fillId="99" borderId="42" xfId="125" applyFont="1" applyFill="1" applyBorder="1" applyAlignment="1">
      <alignment horizontal="justify" vertical="top" wrapText="1"/>
    </xf>
    <xf numFmtId="0" fontId="161" fillId="99" borderId="43" xfId="125" applyFont="1" applyFill="1" applyBorder="1" applyAlignment="1">
      <alignment horizontal="justify" vertical="top" wrapText="1"/>
    </xf>
    <xf numFmtId="49" fontId="168" fillId="97" borderId="36" xfId="2392" applyNumberFormat="1" applyFont="1" applyFill="1" applyBorder="1" applyAlignment="1">
      <alignment horizontal="center" wrapText="1"/>
    </xf>
    <xf numFmtId="49" fontId="168" fillId="97" borderId="37" xfId="2392" applyNumberFormat="1" applyFont="1" applyFill="1" applyBorder="1" applyAlignment="1">
      <alignment horizontal="center" wrapText="1"/>
    </xf>
    <xf numFmtId="49" fontId="168" fillId="97" borderId="47" xfId="2392" applyNumberFormat="1" applyFont="1" applyFill="1" applyBorder="1" applyAlignment="1">
      <alignment horizontal="center" wrapText="1"/>
    </xf>
    <xf numFmtId="0" fontId="171" fillId="0" borderId="38" xfId="0" applyFont="1" applyBorder="1" applyAlignment="1">
      <alignment horizontal="center" vertical="center"/>
    </xf>
    <xf numFmtId="0" fontId="171" fillId="0" borderId="39" xfId="0" applyFont="1" applyBorder="1" applyAlignment="1">
      <alignment horizontal="center" vertical="center"/>
    </xf>
    <xf numFmtId="0" fontId="171" fillId="0" borderId="40" xfId="0" applyFont="1" applyBorder="1" applyAlignment="1">
      <alignment horizontal="center" vertical="center"/>
    </xf>
    <xf numFmtId="0" fontId="171" fillId="0" borderId="41" xfId="0" applyFont="1" applyBorder="1" applyAlignment="1">
      <alignment horizontal="center" vertical="center"/>
    </xf>
    <xf numFmtId="0" fontId="171" fillId="0" borderId="42" xfId="0" applyFont="1" applyBorder="1" applyAlignment="1">
      <alignment horizontal="center" vertical="center"/>
    </xf>
    <xf numFmtId="0" fontId="171" fillId="0" borderId="43"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6"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2" fontId="111" fillId="0" borderId="8" xfId="1" applyNumberFormat="1" applyFont="1" applyFill="1" applyBorder="1" applyAlignment="1">
      <alignment horizontal="center" vertical="top"/>
    </xf>
    <xf numFmtId="2" fontId="9" fillId="0" borderId="8" xfId="1" applyNumberFormat="1" applyFont="1" applyFill="1" applyBorder="1" applyAlignment="1">
      <alignment horizontal="center" vertical="top"/>
    </xf>
    <xf numFmtId="2" fontId="111" fillId="0" borderId="17" xfId="1" applyNumberFormat="1" applyFont="1" applyFill="1" applyBorder="1" applyAlignment="1">
      <alignment horizontal="center" vertical="top"/>
    </xf>
    <xf numFmtId="2" fontId="167" fillId="0" borderId="8" xfId="1" applyNumberFormat="1" applyFont="1" applyFill="1" applyBorder="1" applyAlignment="1">
      <alignment horizontal="center" vertical="top"/>
    </xf>
    <xf numFmtId="2" fontId="9" fillId="0" borderId="17" xfId="1" applyNumberFormat="1" applyFont="1" applyFill="1" applyBorder="1" applyAlignment="1">
      <alignment horizontal="center" vertical="top"/>
    </xf>
  </cellXfs>
  <cellStyles count="2393">
    <cellStyle name="_x000a__x000a_JournalTemplate=C:\COMFO\CTALK\JOURSTD.TPL_x000a__x000a_LbStateAddress=3 3 0 251 1 89 2 311_x000a__x000a_LbStateJou" xfId="477"/>
    <cellStyle name="_x000a__x000a_JournalTemplate=C:\COMFO\CTALK\JOURSTD.TPL_x000a__x000a_LbStateAddress=3 3 0 251 1 89 2 311_x000a__x000a_LbStateJou 2" xfId="478"/>
    <cellStyle name="_x000d__x000a_JournalTemplate=C:\COMFO\CTALK\JOURSTD.TPL_x000d__x000a_LbStateAddress=3 3 0 251 1 89 2 311_x000d__x000a_LbStateJou" xfId="1721"/>
    <cellStyle name="_x000d__x000a_JournalTemplate=C:\COMFO\CTALK\JOURSTD.TPL_x000d__x000a_LbStateAddress=3 3 0 251 1 89 2 311_x000d__x000a_LbStateJou 2" xfId="1722"/>
    <cellStyle name="_x000d__x000a_JournalTemplate=C:\COMFO\CTALK\JOURSTD.TPL_x000d__x000a_LbStateAddress=3 3 0 251 1 89 2 311_x000d__x000a_LbStateJou 3" xfId="1723"/>
    <cellStyle name="_x000d__x000a_JournalTemplate=C:\COMFO\CTALK\JOURSTD.TPL_x000d__x000a_LbStateAddress=3 3 0 251 1 89 2 311_x000d__x000a_LbStateJou 3 2" xfId="1724"/>
    <cellStyle name="_920 VilaKobylisyčástF11 MaR Rozpočet090617" xfId="2"/>
    <cellStyle name="_920 VilaKobylisyčástF11 MaR Rozpočet090617 2" xfId="198"/>
    <cellStyle name="_920 VilaKobylisyčástF11 MaR Rozpočet090617 2 2" xfId="479"/>
    <cellStyle name="_920 VilaKobylisyčástF11 MaR Rozpočet090617 2 2 2" xfId="1170"/>
    <cellStyle name="_ABACUS_Matstamm" xfId="480"/>
    <cellStyle name="_ABACUS_Matstamm 2" xfId="481"/>
    <cellStyle name="_ABACUS_Matstamm 2 2" xfId="904"/>
    <cellStyle name="_ABACUS_Matstamm 2 2 2" xfId="1605"/>
    <cellStyle name="_ABACUS_Matstamm 2 2 3" xfId="1265"/>
    <cellStyle name="_ABACUS_Matstamm 2 2 3 2" xfId="1673"/>
    <cellStyle name="_ABACUS_Matstamm 2 3" xfId="2077"/>
    <cellStyle name="_ABACUS_Matstamm 2 3 2" xfId="2239"/>
    <cellStyle name="_ABACUS_Matstamm 2 3 2 2" xfId="2226"/>
    <cellStyle name="_ABACUS_Matstamm 3" xfId="918"/>
    <cellStyle name="_ABACUS_Matstamm 3 2" xfId="1606"/>
    <cellStyle name="_ABACUS_Matstamm 3 3" xfId="1264"/>
    <cellStyle name="_ABACUS_Matstamm 3 3 2" xfId="1672"/>
    <cellStyle name="_ABACUS_Matstamm 4" xfId="2076"/>
    <cellStyle name="_ABACUS_Matstamm 4 2" xfId="2254"/>
    <cellStyle name="_ABACUS_Matstamm 4 2 2" xfId="2223"/>
    <cellStyle name="_Appendix N_Detailed Price Breakdown" xfId="3"/>
    <cellStyle name="_Appendix N_Detailed Price Breakdown 2" xfId="199"/>
    <cellStyle name="_Appendix N_Detailed Price Breakdown 2 2" xfId="483"/>
    <cellStyle name="_Appendix N_Detailed Price Breakdown 2 3" xfId="1401"/>
    <cellStyle name="_Appendix N_Detailed Price Breakdown 3" xfId="482"/>
    <cellStyle name="_Appendix N_Detailed Price Breakdown 3 2" xfId="1171"/>
    <cellStyle name="_CCTV (d)" xfId="4"/>
    <cellStyle name="_CCTV (d) 2" xfId="200"/>
    <cellStyle name="_CCTV (d) 2 2" xfId="485"/>
    <cellStyle name="_CCTV (d) 2 2 2" xfId="1172"/>
    <cellStyle name="_CCTV (d) 3" xfId="484"/>
    <cellStyle name="_CCTV (d) 4" xfId="1285"/>
    <cellStyle name="_ezs" xfId="5"/>
    <cellStyle name="_ezs 2" xfId="6"/>
    <cellStyle name="_ezs 2 2" xfId="202"/>
    <cellStyle name="_ezs 2 2 2" xfId="488"/>
    <cellStyle name="_ezs 2 2 2 2" xfId="1173"/>
    <cellStyle name="_ezs 2 3" xfId="487"/>
    <cellStyle name="_ezs 2 4" xfId="1287"/>
    <cellStyle name="_ezs 3" xfId="201"/>
    <cellStyle name="_ezs 3 2" xfId="489"/>
    <cellStyle name="_ezs 3 2 2" xfId="1174"/>
    <cellStyle name="_ezs 4" xfId="486"/>
    <cellStyle name="_ezs 5" xfId="1286"/>
    <cellStyle name="_FS-DU Pricelist Distribution Log BY08" xfId="490"/>
    <cellStyle name="_FS-DU Pricelist Distribution Log BY08 2" xfId="1726"/>
    <cellStyle name="_FS-DU Pricelist Distribution Log BY08 3" xfId="2078"/>
    <cellStyle name="_PS_M_93_02_slaboproud" xfId="7"/>
    <cellStyle name="_PS_M_93_02_slaboproud 2" xfId="203"/>
    <cellStyle name="_PS_M_93_02_slaboproud 2 2" xfId="491"/>
    <cellStyle name="_PS_M_93_02_slaboproud 2 2 2" xfId="1175"/>
    <cellStyle name="_ROZPIS NÁKLADŮ" xfId="8"/>
    <cellStyle name="_ROZPIS NÁKLADŮ 2" xfId="204"/>
    <cellStyle name="_ROZPIS NÁKLADŮ 2 2" xfId="493"/>
    <cellStyle name="_ROZPIS NÁKLADŮ 2 2 2" xfId="1176"/>
    <cellStyle name="_ROZPIS NÁKLADŮ 3" xfId="492"/>
    <cellStyle name="_ROZPIS NÁKLADŮ 4" xfId="1288"/>
    <cellStyle name="_ROZPOČET" xfId="9"/>
    <cellStyle name="_ROZPOČET 2" xfId="10"/>
    <cellStyle name="_ROZPOČET 2 2" xfId="206"/>
    <cellStyle name="_ROZPOČET 2 2 2" xfId="495"/>
    <cellStyle name="_ROZPOČET 2 2 2 2" xfId="1177"/>
    <cellStyle name="_ROZPOČET 2 3" xfId="494"/>
    <cellStyle name="_ROZPOČET 2 4" xfId="1289"/>
    <cellStyle name="_ROZPOČET 3" xfId="205"/>
    <cellStyle name="_ROZPOČET 3 2" xfId="496"/>
    <cellStyle name="_ROZPOČET 3 2 2" xfId="1178"/>
    <cellStyle name="_Summary bill of rates COOLINGL" xfId="11"/>
    <cellStyle name="_Summary bill of rates COOLINGL 2" xfId="497"/>
    <cellStyle name="_Summary bill of rates COOLINGL 2 2" xfId="1179"/>
    <cellStyle name="_Summary bill of rates COOLINGL_1" xfId="12"/>
    <cellStyle name="_Summary bill of rates COOLINGL_1 2" xfId="207"/>
    <cellStyle name="_Summary bill of rates COOLINGL_1 2 2" xfId="499"/>
    <cellStyle name="_Summary bill of rates COOLINGL_1 2 3" xfId="1402"/>
    <cellStyle name="_Summary bill of rates COOLINGL_1 3" xfId="498"/>
    <cellStyle name="_Summary bill of rates COOLINGL_1 3 2" xfId="1180"/>
    <cellStyle name="_Summary bill of rates COOLINGL_2" xfId="13"/>
    <cellStyle name="_Summary bill of rates COOLINGL_2 2" xfId="208"/>
    <cellStyle name="_Summary bill of rates COOLINGL_2 2 2" xfId="501"/>
    <cellStyle name="_Summary bill of rates COOLINGL_2 2 3" xfId="1403"/>
    <cellStyle name="_Summary bill of rates COOLINGL_2 3" xfId="500"/>
    <cellStyle name="_Summary bill of rates COOLINGL_2 3 2" xfId="1181"/>
    <cellStyle name="_Summary bill of rates COOLINGL_3" xfId="14"/>
    <cellStyle name="_Summary bill of rates COOLINGL_3 2" xfId="209"/>
    <cellStyle name="_Summary bill of rates COOLINGL_3 2 2" xfId="503"/>
    <cellStyle name="_Summary bill of rates COOLINGL_3 2 3" xfId="1404"/>
    <cellStyle name="_Summary bill of rates COOLINGL_3 3" xfId="502"/>
    <cellStyle name="_Summary bill of rates COOLINGL_3 3 2" xfId="1182"/>
    <cellStyle name="_Summary bill of rates VENTILATIONL" xfId="15"/>
    <cellStyle name="_Summary bill of rates VENTILATIONL 2" xfId="504"/>
    <cellStyle name="_Summary bill of rates VENTILATIONL 2 2" xfId="1183"/>
    <cellStyle name="_Summary bill of rates VENTILATIONL_1" xfId="16"/>
    <cellStyle name="_Summary bill of rates VENTILATIONL_1 2" xfId="210"/>
    <cellStyle name="_Summary bill of rates VENTILATIONL_1 2 2" xfId="506"/>
    <cellStyle name="_Summary bill of rates VENTILATIONL_1 2 3" xfId="1405"/>
    <cellStyle name="_Summary bill of rates VENTILATIONL_1 3" xfId="505"/>
    <cellStyle name="_Summary bill of rates VENTILATIONL_1 3 2" xfId="1184"/>
    <cellStyle name="_Summary bill of rates VENTILATIONL_2" xfId="17"/>
    <cellStyle name="_Summary bill of rates VENTILATIONL_2 2" xfId="211"/>
    <cellStyle name="_Summary bill of rates VENTILATIONL_2 2 2" xfId="508"/>
    <cellStyle name="_Summary bill of rates VENTILATIONL_2 2 3" xfId="1406"/>
    <cellStyle name="_Summary bill of rates VENTILATIONL_2 3" xfId="507"/>
    <cellStyle name="_Summary bill of rates VENTILATIONL_2 3 2" xfId="1185"/>
    <cellStyle name="_Summary bill of rates VENTILATIONL_3" xfId="18"/>
    <cellStyle name="_Summary bill of rates VENTILATIONL_3 2" xfId="212"/>
    <cellStyle name="_Summary bill of rates VENTILATIONL_3 2 2" xfId="510"/>
    <cellStyle name="_Summary bill of rates VENTILATIONL_3 2 3" xfId="1407"/>
    <cellStyle name="_Summary bill of rates VENTILATIONL_3 3" xfId="509"/>
    <cellStyle name="_Summary bill of rates VENTILATIONL_3 3 2" xfId="1186"/>
    <cellStyle name="_Thoenig_warennummer_Artikel L2_Ergänzung_29 4 2008" xfId="511"/>
    <cellStyle name="_Thoenig_warennummer_Artikel L2_Ergänzung_29 4 2008 2" xfId="512"/>
    <cellStyle name="_Thoenig_warennummer_Artikel L2_Ergänzung_29 4 2008 2 2" xfId="1057"/>
    <cellStyle name="_Thoenig_warennummer_Artikel L2_Ergänzung_29 4 2008 2 2 2" xfId="1608"/>
    <cellStyle name="_Thoenig_warennummer_Artikel L2_Ergänzung_29 4 2008 2 2 3" xfId="1267"/>
    <cellStyle name="_Thoenig_warennummer_Artikel L2_Ergänzung_29 4 2008 2 2 3 2" xfId="1675"/>
    <cellStyle name="_Thoenig_warennummer_Artikel L2_Ergänzung_29 4 2008 2 3" xfId="2080"/>
    <cellStyle name="_Thoenig_warennummer_Artikel L2_Ergänzung_29 4 2008 2 3 2" xfId="2318"/>
    <cellStyle name="_Thoenig_warennummer_Artikel L2_Ergänzung_29 4 2008 2 3 2 2" xfId="2230"/>
    <cellStyle name="_Thoenig_warennummer_Artikel L2_Ergänzung_29 4 2008 3" xfId="1056"/>
    <cellStyle name="_Thoenig_warennummer_Artikel L2_Ergänzung_29 4 2008 3 2" xfId="1607"/>
    <cellStyle name="_Thoenig_warennummer_Artikel L2_Ergänzung_29 4 2008 3 3" xfId="1266"/>
    <cellStyle name="_Thoenig_warennummer_Artikel L2_Ergänzung_29 4 2008 3 3 2" xfId="1674"/>
    <cellStyle name="_Thoenig_warennummer_Artikel L2_Ergänzung_29 4 2008 4" xfId="2079"/>
    <cellStyle name="_Thoenig_warennummer_Artikel L2_Ergänzung_29 4 2008 4 2" xfId="2238"/>
    <cellStyle name="_Thoenig_warennummer_Artikel L2_Ergänzung_29 4 2008 4 2 2" xfId="2228"/>
    <cellStyle name="_Thoenig_warennummer_ursprung20080508" xfId="513"/>
    <cellStyle name="_Thoenig_warennummer_ursprung20080508 2" xfId="514"/>
    <cellStyle name="_Thoenig_warennummer_ursprung20080508 2 2" xfId="1059"/>
    <cellStyle name="_Thoenig_warennummer_ursprung20080508 2 2 2" xfId="1610"/>
    <cellStyle name="_Thoenig_warennummer_ursprung20080508 2 2 3" xfId="1269"/>
    <cellStyle name="_Thoenig_warennummer_ursprung20080508 2 2 3 2" xfId="1677"/>
    <cellStyle name="_Thoenig_warennummer_ursprung20080508 2 3" xfId="2082"/>
    <cellStyle name="_Thoenig_warennummer_ursprung20080508 2 3 2" xfId="2328"/>
    <cellStyle name="_Thoenig_warennummer_ursprung20080508 2 3 2 2" xfId="2229"/>
    <cellStyle name="_Thoenig_warennummer_ursprung20080508 3" xfId="1058"/>
    <cellStyle name="_Thoenig_warennummer_ursprung20080508 3 2" xfId="1609"/>
    <cellStyle name="_Thoenig_warennummer_ursprung20080508 3 3" xfId="1268"/>
    <cellStyle name="_Thoenig_warennummer_ursprung20080508 3 3 2" xfId="1676"/>
    <cellStyle name="_Thoenig_warennummer_ursprung20080508 4" xfId="2081"/>
    <cellStyle name="_Thoenig_warennummer_ursprung20080508 4 2" xfId="2253"/>
    <cellStyle name="_Thoenig_warennummer_ursprung20080508 4 2 2" xfId="2224"/>
    <cellStyle name="_VilaDomyKobylisy VýkazVýměr090424" xfId="19"/>
    <cellStyle name="_VilaDomyKobylisy VýkazVýměr090424 2" xfId="213"/>
    <cellStyle name="_VilaDomyKobylisy VýkazVýměr090424 2 2" xfId="515"/>
    <cellStyle name="_VilaDomyKobylisy VýkazVýměr090424 2 2 2" xfId="1187"/>
    <cellStyle name="¬µrka" xfId="20"/>
    <cellStyle name="¬µrka 2" xfId="21"/>
    <cellStyle name="¬µrka 2 2" xfId="215"/>
    <cellStyle name="¬µrka 2 2 2" xfId="358"/>
    <cellStyle name="¬µrka 2 2 2 2" xfId="518"/>
    <cellStyle name="¬µrka 2 2 2 2 2" xfId="1189"/>
    <cellStyle name="¬µrka 2 2 2 3" xfId="1061"/>
    <cellStyle name="¬µrka 2 2 2 4" xfId="1543"/>
    <cellStyle name="¬µrka 2 2 3" xfId="517"/>
    <cellStyle name="¬µrka 2 2 4" xfId="1409"/>
    <cellStyle name="¬µrka 2 3" xfId="359"/>
    <cellStyle name="¬µrka 2 3 2" xfId="519"/>
    <cellStyle name="¬µrka 2 3 2 2" xfId="1190"/>
    <cellStyle name="¬µrka 2 3 3" xfId="1062"/>
    <cellStyle name="¬µrka 2 3 4" xfId="1544"/>
    <cellStyle name="¬µrka 2 4" xfId="516"/>
    <cellStyle name="¬µrka 2 4 2" xfId="1188"/>
    <cellStyle name="¬µrka 2 5" xfId="1060"/>
    <cellStyle name="¬µrka 2 6" xfId="1290"/>
    <cellStyle name="¬µrka 3" xfId="214"/>
    <cellStyle name="¬µrka 3 2" xfId="520"/>
    <cellStyle name="¬µrka 3 3" xfId="1408"/>
    <cellStyle name="¬µrka 4" xfId="426"/>
    <cellStyle name="¬µrka 4 2" xfId="521"/>
    <cellStyle name="¬µrka 4 2 2" xfId="1191"/>
    <cellStyle name="¬µrka 5" xfId="1148"/>
    <cellStyle name="1 000 Kč_Ceník 2002" xfId="22"/>
    <cellStyle name="20 % – Zvýraznění1" xfId="406" builtinId="30" customBuiltin="1"/>
    <cellStyle name="20 % – Zvýraznění1 2" xfId="23"/>
    <cellStyle name="20 % – Zvýraznění1 2 2" xfId="216"/>
    <cellStyle name="20 % – Zvýraznění1 2 2 2" xfId="535"/>
    <cellStyle name="20 % – Zvýraznění1 2 2 3" xfId="1410"/>
    <cellStyle name="20 % – Zvýraznění1 2 3" xfId="452"/>
    <cellStyle name="20 % – Zvýraznění1 2 3 2" xfId="536"/>
    <cellStyle name="20 % – Zvýraznění1 2 3 3" xfId="1579"/>
    <cellStyle name="20 % – Zvýraznění1 2 3 3 2" xfId="1707"/>
    <cellStyle name="20 % – Zvýraznění1 2 3 4" xfId="1657"/>
    <cellStyle name="20 % – Zvýraznění1 2 4" xfId="534"/>
    <cellStyle name="20 % – Zvýraznění1 2 5" xfId="1291"/>
    <cellStyle name="20 % – Zvýraznění1 3" xfId="328"/>
    <cellStyle name="20 % – Zvýraznění1 3 2" xfId="537"/>
    <cellStyle name="20 % – Zvýraznění1 3 3" xfId="1513"/>
    <cellStyle name="20 % – Zvýraznění1 3 3 2" xfId="1694"/>
    <cellStyle name="20 % – Zvýraznění1 3 4" xfId="1635"/>
    <cellStyle name="20 % – Zvýraznění1 4" xfId="1646"/>
    <cellStyle name="20 % – Zvýraznění2" xfId="410" builtinId="34" customBuiltin="1"/>
    <cellStyle name="20 % – Zvýraznění2 2" xfId="24"/>
    <cellStyle name="20 % – Zvýraznění2 2 2" xfId="217"/>
    <cellStyle name="20 % – Zvýraznění2 2 2 2" xfId="539"/>
    <cellStyle name="20 % – Zvýraznění2 2 2 3" xfId="1411"/>
    <cellStyle name="20 % – Zvýraznění2 2 3" xfId="456"/>
    <cellStyle name="20 % – Zvýraznění2 2 3 2" xfId="540"/>
    <cellStyle name="20 % – Zvýraznění2 2 3 3" xfId="1583"/>
    <cellStyle name="20 % – Zvýraznění2 2 3 3 2" xfId="1709"/>
    <cellStyle name="20 % – Zvýraznění2 2 3 4" xfId="1659"/>
    <cellStyle name="20 % – Zvýraznění2 2 4" xfId="538"/>
    <cellStyle name="20 % – Zvýraznění2 2 5" xfId="1292"/>
    <cellStyle name="20 % – Zvýraznění2 3" xfId="329"/>
    <cellStyle name="20 % – Zvýraznění2 3 2" xfId="541"/>
    <cellStyle name="20 % – Zvýraznění2 3 3" xfId="1514"/>
    <cellStyle name="20 % – Zvýraznění2 3 3 2" xfId="1695"/>
    <cellStyle name="20 % – Zvýraznění2 3 4" xfId="1636"/>
    <cellStyle name="20 % – Zvýraznění2 4" xfId="1648"/>
    <cellStyle name="20 % – Zvýraznění3" xfId="413" builtinId="38" customBuiltin="1"/>
    <cellStyle name="20 % – Zvýraznění3 2" xfId="25"/>
    <cellStyle name="20 % – Zvýraznění3 2 2" xfId="218"/>
    <cellStyle name="20 % – Zvýraznění3 2 2 2" xfId="543"/>
    <cellStyle name="20 % – Zvýraznění3 2 2 3" xfId="1412"/>
    <cellStyle name="20 % – Zvýraznění3 2 3" xfId="459"/>
    <cellStyle name="20 % – Zvýraznění3 2 3 2" xfId="544"/>
    <cellStyle name="20 % – Zvýraznění3 2 3 3" xfId="1586"/>
    <cellStyle name="20 % – Zvýraznění3 2 3 3 2" xfId="1710"/>
    <cellStyle name="20 % – Zvýraznění3 2 3 4" xfId="1660"/>
    <cellStyle name="20 % – Zvýraznění3 2 4" xfId="542"/>
    <cellStyle name="20 % – Zvýraznění3 2 5" xfId="1293"/>
    <cellStyle name="20 % – Zvýraznění3 3" xfId="330"/>
    <cellStyle name="20 % – Zvýraznění3 3 2" xfId="545"/>
    <cellStyle name="20 % – Zvýraznění3 3 3" xfId="1515"/>
    <cellStyle name="20 % – Zvýraznění3 3 3 2" xfId="1696"/>
    <cellStyle name="20 % – Zvýraznění3 3 4" xfId="1637"/>
    <cellStyle name="20 % – Zvýraznění3 3 4 2" xfId="2392"/>
    <cellStyle name="20 % – Zvýraznění3 4" xfId="1649"/>
    <cellStyle name="20 % – Zvýraznění4" xfId="417" builtinId="42" customBuiltin="1"/>
    <cellStyle name="20 % – Zvýraznění4 2" xfId="26"/>
    <cellStyle name="20 % – Zvýraznění4 2 2" xfId="219"/>
    <cellStyle name="20 % – Zvýraznění4 2 2 2" xfId="547"/>
    <cellStyle name="20 % – Zvýraznění4 2 2 3" xfId="1413"/>
    <cellStyle name="20 % – Zvýraznění4 2 3" xfId="463"/>
    <cellStyle name="20 % – Zvýraznění4 2 3 2" xfId="548"/>
    <cellStyle name="20 % – Zvýraznění4 2 3 3" xfId="1590"/>
    <cellStyle name="20 % – Zvýraznění4 2 3 3 2" xfId="1712"/>
    <cellStyle name="20 % – Zvýraznění4 2 3 4" xfId="1662"/>
    <cellStyle name="20 % – Zvýraznění4 2 4" xfId="546"/>
    <cellStyle name="20 % – Zvýraznění4 2 5" xfId="1294"/>
    <cellStyle name="20 % – Zvýraznění4 3" xfId="331"/>
    <cellStyle name="20 % – Zvýraznění4 3 2" xfId="549"/>
    <cellStyle name="20 % – Zvýraznění4 3 3" xfId="1516"/>
    <cellStyle name="20 % – Zvýraznění4 3 3 2" xfId="1697"/>
    <cellStyle name="20 % – Zvýraznění4 3 4" xfId="1638"/>
    <cellStyle name="20 % – Zvýraznění4 4" xfId="1651"/>
    <cellStyle name="20 % – Zvýraznění5" xfId="196" builtinId="46" customBuiltin="1"/>
    <cellStyle name="20 % – Zvýraznění5 2" xfId="27"/>
    <cellStyle name="20 % – Zvýraznění5 2 2" xfId="220"/>
    <cellStyle name="20 % – Zvýraznění5 2 2 2" xfId="551"/>
    <cellStyle name="20 % – Zvýraznění5 2 2 3" xfId="1414"/>
    <cellStyle name="20 % – Zvýraznění5 2 3" xfId="475"/>
    <cellStyle name="20 % – Zvýraznění5 2 3 2" xfId="552"/>
    <cellStyle name="20 % – Zvýraznění5 2 3 3" xfId="1602"/>
    <cellStyle name="20 % – Zvýraznění5 2 3 3 2" xfId="1720"/>
    <cellStyle name="20 % – Zvýraznění5 2 3 4" xfId="1670"/>
    <cellStyle name="20 % – Zvýraznění5 2 4" xfId="550"/>
    <cellStyle name="20 % – Zvýraznění5 2 5" xfId="1295"/>
    <cellStyle name="20 % – Zvýraznění5 3" xfId="1634"/>
    <cellStyle name="20 % – Zvýraznění6" xfId="423" builtinId="50" customBuiltin="1"/>
    <cellStyle name="20 % – Zvýraznění6 2" xfId="28"/>
    <cellStyle name="20 % – Zvýraznění6 2 2" xfId="221"/>
    <cellStyle name="20 % – Zvýraznění6 2 2 2" xfId="554"/>
    <cellStyle name="20 % – Zvýraznění6 2 2 3" xfId="1415"/>
    <cellStyle name="20 % – Zvýraznění6 2 3" xfId="469"/>
    <cellStyle name="20 % – Zvýraznění6 2 3 2" xfId="555"/>
    <cellStyle name="20 % – Zvýraznění6 2 3 3" xfId="1596"/>
    <cellStyle name="20 % – Zvýraznění6 2 3 3 2" xfId="1715"/>
    <cellStyle name="20 % – Zvýraznění6 2 3 4" xfId="1665"/>
    <cellStyle name="20 % – Zvýraznění6 2 4" xfId="553"/>
    <cellStyle name="20 % – Zvýraznění6 2 5" xfId="1296"/>
    <cellStyle name="20 % – Zvýraznění6 3" xfId="332"/>
    <cellStyle name="20 % – Zvýraznění6 3 2" xfId="556"/>
    <cellStyle name="20 % – Zvýraznění6 3 3" xfId="1517"/>
    <cellStyle name="20 % – Zvýraznění6 3 3 2" xfId="1698"/>
    <cellStyle name="20 % – Zvýraznění6 3 4" xfId="1639"/>
    <cellStyle name="20 % – Zvýraznění6 4" xfId="1654"/>
    <cellStyle name="20 % - zvýraznenie1" xfId="29"/>
    <cellStyle name="20 % - zvýraznenie1 2" xfId="222"/>
    <cellStyle name="20 % - zvýraznenie1 2 2" xfId="523"/>
    <cellStyle name="20 % - zvýraznenie1 2 3" xfId="1416"/>
    <cellStyle name="20 % - zvýraznenie1 3" xfId="522"/>
    <cellStyle name="20 % - zvýraznenie1 4" xfId="1297"/>
    <cellStyle name="20 % - zvýraznenie2" xfId="30"/>
    <cellStyle name="20 % - zvýraznenie2 2" xfId="223"/>
    <cellStyle name="20 % - zvýraznenie2 2 2" xfId="525"/>
    <cellStyle name="20 % - zvýraznenie2 2 3" xfId="1417"/>
    <cellStyle name="20 % - zvýraznenie2 3" xfId="524"/>
    <cellStyle name="20 % - zvýraznenie2 4" xfId="1298"/>
    <cellStyle name="20 % - zvýraznenie3" xfId="31"/>
    <cellStyle name="20 % - zvýraznenie3 2" xfId="224"/>
    <cellStyle name="20 % - zvýraznenie3 2 2" xfId="527"/>
    <cellStyle name="20 % - zvýraznenie3 2 3" xfId="1418"/>
    <cellStyle name="20 % - zvýraznenie3 3" xfId="526"/>
    <cellStyle name="20 % - zvýraznenie3 4" xfId="1299"/>
    <cellStyle name="20 % - zvýraznenie4" xfId="32"/>
    <cellStyle name="20 % - zvýraznenie4 2" xfId="225"/>
    <cellStyle name="20 % - zvýraznenie4 2 2" xfId="529"/>
    <cellStyle name="20 % - zvýraznenie4 2 3" xfId="1419"/>
    <cellStyle name="20 % - zvýraznenie4 3" xfId="528"/>
    <cellStyle name="20 % - zvýraznenie4 4" xfId="1300"/>
    <cellStyle name="20 % - zvýraznenie5" xfId="33"/>
    <cellStyle name="20 % - zvýraznenie5 2" xfId="226"/>
    <cellStyle name="20 % - zvýraznenie5 2 2" xfId="531"/>
    <cellStyle name="20 % - zvýraznenie5 2 3" xfId="1420"/>
    <cellStyle name="20 % - zvýraznenie5 3" xfId="530"/>
    <cellStyle name="20 % - zvýraznenie5 4" xfId="1301"/>
    <cellStyle name="20 % - zvýraznenie6" xfId="34"/>
    <cellStyle name="20 % - zvýraznenie6 2" xfId="227"/>
    <cellStyle name="20 % - zvýraznenie6 2 2" xfId="533"/>
    <cellStyle name="20 % - zvýraznenie6 2 3" xfId="1421"/>
    <cellStyle name="20 % - zvýraznenie6 3" xfId="532"/>
    <cellStyle name="20 % - zvýraznenie6 4" xfId="1302"/>
    <cellStyle name="40 % – Zvýraznění1" xfId="407" builtinId="31" customBuiltin="1"/>
    <cellStyle name="40 % – Zvýraznění1 2" xfId="35"/>
    <cellStyle name="40 % – Zvýraznění1 2 2" xfId="228"/>
    <cellStyle name="40 % – Zvýraznění1 2 2 2" xfId="570"/>
    <cellStyle name="40 % – Zvýraznění1 2 2 3" xfId="1422"/>
    <cellStyle name="40 % – Zvýraznění1 2 3" xfId="453"/>
    <cellStyle name="40 % – Zvýraznění1 2 3 2" xfId="571"/>
    <cellStyle name="40 % – Zvýraznění1 2 3 3" xfId="1580"/>
    <cellStyle name="40 % – Zvýraznění1 2 3 3 2" xfId="1708"/>
    <cellStyle name="40 % – Zvýraznění1 2 3 4" xfId="1658"/>
    <cellStyle name="40 % – Zvýraznění1 2 4" xfId="569"/>
    <cellStyle name="40 % – Zvýraznění1 2 5" xfId="1303"/>
    <cellStyle name="40 % – Zvýraznění1 3" xfId="333"/>
    <cellStyle name="40 % – Zvýraznění1 3 2" xfId="572"/>
    <cellStyle name="40 % – Zvýraznění1 3 3" xfId="1518"/>
    <cellStyle name="40 % – Zvýraznění1 3 3 2" xfId="1699"/>
    <cellStyle name="40 % – Zvýraznění1 3 4" xfId="1640"/>
    <cellStyle name="40 % – Zvýraznění1 4" xfId="1647"/>
    <cellStyle name="40 % – Zvýraznění2" xfId="194" builtinId="35" customBuiltin="1"/>
    <cellStyle name="40 % – Zvýraznění2 2" xfId="36"/>
    <cellStyle name="40 % – Zvýraznění2 2 2" xfId="229"/>
    <cellStyle name="40 % – Zvýraznění2 2 2 2" xfId="574"/>
    <cellStyle name="40 % – Zvýraznění2 2 2 3" xfId="1423"/>
    <cellStyle name="40 % – Zvýraznění2 2 3" xfId="474"/>
    <cellStyle name="40 % – Zvýraznění2 2 3 2" xfId="575"/>
    <cellStyle name="40 % – Zvýraznění2 2 3 3" xfId="1601"/>
    <cellStyle name="40 % – Zvýraznění2 2 3 3 2" xfId="1719"/>
    <cellStyle name="40 % – Zvýraznění2 2 3 4" xfId="1669"/>
    <cellStyle name="40 % – Zvýraznění2 2 4" xfId="573"/>
    <cellStyle name="40 % – Zvýraznění2 2 5" xfId="1304"/>
    <cellStyle name="40 % – Zvýraznění2 3" xfId="1633"/>
    <cellStyle name="40 % – Zvýraznění3" xfId="414" builtinId="39" customBuiltin="1"/>
    <cellStyle name="40 % – Zvýraznění3 2" xfId="37"/>
    <cellStyle name="40 % – Zvýraznění3 2 2" xfId="230"/>
    <cellStyle name="40 % – Zvýraznění3 2 2 2" xfId="577"/>
    <cellStyle name="40 % – Zvýraznění3 2 2 3" xfId="1424"/>
    <cellStyle name="40 % – Zvýraznění3 2 3" xfId="460"/>
    <cellStyle name="40 % – Zvýraznění3 2 3 2" xfId="578"/>
    <cellStyle name="40 % – Zvýraznění3 2 3 3" xfId="1587"/>
    <cellStyle name="40 % – Zvýraznění3 2 3 3 2" xfId="1711"/>
    <cellStyle name="40 % – Zvýraznění3 2 3 4" xfId="1661"/>
    <cellStyle name="40 % – Zvýraznění3 2 4" xfId="576"/>
    <cellStyle name="40 % – Zvýraznění3 2 5" xfId="1305"/>
    <cellStyle name="40 % – Zvýraznění3 3" xfId="334"/>
    <cellStyle name="40 % – Zvýraznění3 3 2" xfId="579"/>
    <cellStyle name="40 % – Zvýraznění3 3 3" xfId="1519"/>
    <cellStyle name="40 % – Zvýraznění3 3 3 2" xfId="1700"/>
    <cellStyle name="40 % – Zvýraznění3 3 4" xfId="1641"/>
    <cellStyle name="40 % – Zvýraznění3 4" xfId="1650"/>
    <cellStyle name="40 % – Zvýraznění4" xfId="418" builtinId="43" customBuiltin="1"/>
    <cellStyle name="40 % – Zvýraznění4 2" xfId="38"/>
    <cellStyle name="40 % – Zvýraznění4 2 2" xfId="231"/>
    <cellStyle name="40 % – Zvýraznění4 2 2 2" xfId="581"/>
    <cellStyle name="40 % – Zvýraznění4 2 2 3" xfId="1425"/>
    <cellStyle name="40 % – Zvýraznění4 2 3" xfId="464"/>
    <cellStyle name="40 % – Zvýraznění4 2 3 2" xfId="582"/>
    <cellStyle name="40 % – Zvýraznění4 2 3 3" xfId="1591"/>
    <cellStyle name="40 % – Zvýraznění4 2 3 3 2" xfId="1713"/>
    <cellStyle name="40 % – Zvýraznění4 2 3 4" xfId="1663"/>
    <cellStyle name="40 % – Zvýraznění4 2 4" xfId="580"/>
    <cellStyle name="40 % – Zvýraznění4 2 5" xfId="1306"/>
    <cellStyle name="40 % – Zvýraznění4 3" xfId="335"/>
    <cellStyle name="40 % – Zvýraznění4 3 2" xfId="583"/>
    <cellStyle name="40 % – Zvýraznění4 3 3" xfId="1520"/>
    <cellStyle name="40 % – Zvýraznění4 3 3 2" xfId="1701"/>
    <cellStyle name="40 % – Zvýraznění4 3 4" xfId="1642"/>
    <cellStyle name="40 % – Zvýraznění4 4" xfId="1652"/>
    <cellStyle name="40 % – Zvýraznění5" xfId="420" builtinId="47" customBuiltin="1"/>
    <cellStyle name="40 % – Zvýraznění5 2" xfId="39"/>
    <cellStyle name="40 % – Zvýraznění5 2 2" xfId="232"/>
    <cellStyle name="40 % – Zvýraznění5 2 2 2" xfId="585"/>
    <cellStyle name="40 % – Zvýraznění5 2 2 3" xfId="1426"/>
    <cellStyle name="40 % – Zvýraznění5 2 3" xfId="466"/>
    <cellStyle name="40 % – Zvýraznění5 2 3 2" xfId="586"/>
    <cellStyle name="40 % – Zvýraznění5 2 3 3" xfId="1593"/>
    <cellStyle name="40 % – Zvýraznění5 2 3 3 2" xfId="1714"/>
    <cellStyle name="40 % – Zvýraznění5 2 3 4" xfId="1664"/>
    <cellStyle name="40 % – Zvýraznění5 2 4" xfId="584"/>
    <cellStyle name="40 % – Zvýraznění5 2 5" xfId="1307"/>
    <cellStyle name="40 % – Zvýraznění5 3" xfId="336"/>
    <cellStyle name="40 % – Zvýraznění5 3 2" xfId="587"/>
    <cellStyle name="40 % – Zvýraznění5 3 3" xfId="1521"/>
    <cellStyle name="40 % – Zvýraznění5 3 3 2" xfId="1702"/>
    <cellStyle name="40 % – Zvýraznění5 3 4" xfId="1643"/>
    <cellStyle name="40 % – Zvýraznění5 4" xfId="1653"/>
    <cellStyle name="40 % – Zvýraznění6" xfId="424" builtinId="51" customBuiltin="1"/>
    <cellStyle name="40 % – Zvýraznění6 2" xfId="40"/>
    <cellStyle name="40 % – Zvýraznění6 2 2" xfId="233"/>
    <cellStyle name="40 % – Zvýraznění6 2 2 2" xfId="589"/>
    <cellStyle name="40 % – Zvýraznění6 2 2 3" xfId="1427"/>
    <cellStyle name="40 % – Zvýraznění6 2 3" xfId="470"/>
    <cellStyle name="40 % – Zvýraznění6 2 3 2" xfId="590"/>
    <cellStyle name="40 % – Zvýraznění6 2 3 3" xfId="1597"/>
    <cellStyle name="40 % – Zvýraznění6 2 3 3 2" xfId="1716"/>
    <cellStyle name="40 % – Zvýraznění6 2 3 4" xfId="1666"/>
    <cellStyle name="40 % – Zvýraznění6 2 4" xfId="588"/>
    <cellStyle name="40 % – Zvýraznění6 2 5" xfId="1308"/>
    <cellStyle name="40 % – Zvýraznění6 3" xfId="337"/>
    <cellStyle name="40 % – Zvýraznění6 3 2" xfId="591"/>
    <cellStyle name="40 % – Zvýraznění6 3 3" xfId="1522"/>
    <cellStyle name="40 % – Zvýraznění6 3 3 2" xfId="1703"/>
    <cellStyle name="40 % – Zvýraznění6 3 4" xfId="1644"/>
    <cellStyle name="40 % – Zvýraznění6 4" xfId="1655"/>
    <cellStyle name="40 % - zvýraznenie1" xfId="41"/>
    <cellStyle name="40 % - zvýraznenie1 2" xfId="234"/>
    <cellStyle name="40 % - zvýraznenie1 2 2" xfId="558"/>
    <cellStyle name="40 % - zvýraznenie1 2 3" xfId="1428"/>
    <cellStyle name="40 % - zvýraznenie1 3" xfId="557"/>
    <cellStyle name="40 % - zvýraznenie1 4" xfId="1309"/>
    <cellStyle name="40 % - zvýraznenie2" xfId="42"/>
    <cellStyle name="40 % - zvýraznenie2 2" xfId="235"/>
    <cellStyle name="40 % - zvýraznenie2 2 2" xfId="560"/>
    <cellStyle name="40 % - zvýraznenie2 2 3" xfId="1429"/>
    <cellStyle name="40 % - zvýraznenie2 3" xfId="559"/>
    <cellStyle name="40 % - zvýraznenie2 4" xfId="1310"/>
    <cellStyle name="40 % - zvýraznenie3" xfId="43"/>
    <cellStyle name="40 % - zvýraznenie3 2" xfId="236"/>
    <cellStyle name="40 % - zvýraznenie3 2 2" xfId="562"/>
    <cellStyle name="40 % - zvýraznenie3 2 3" xfId="1430"/>
    <cellStyle name="40 % - zvýraznenie3 3" xfId="561"/>
    <cellStyle name="40 % - zvýraznenie3 4" xfId="1311"/>
    <cellStyle name="40 % - zvýraznenie4" xfId="44"/>
    <cellStyle name="40 % - zvýraznenie4 2" xfId="237"/>
    <cellStyle name="40 % - zvýraznenie4 2 2" xfId="564"/>
    <cellStyle name="40 % - zvýraznenie4 2 3" xfId="1431"/>
    <cellStyle name="40 % - zvýraznenie4 3" xfId="563"/>
    <cellStyle name="40 % - zvýraznenie4 4" xfId="1312"/>
    <cellStyle name="40 % - zvýraznenie5" xfId="45"/>
    <cellStyle name="40 % - zvýraznenie5 2" xfId="238"/>
    <cellStyle name="40 % - zvýraznenie5 2 2" xfId="566"/>
    <cellStyle name="40 % - zvýraznenie5 2 3" xfId="1432"/>
    <cellStyle name="40 % - zvýraznenie5 3" xfId="565"/>
    <cellStyle name="40 % - zvýraznenie5 4" xfId="1313"/>
    <cellStyle name="40 % - zvýraznenie6" xfId="46"/>
    <cellStyle name="40 % - zvýraznenie6 2" xfId="239"/>
    <cellStyle name="40 % - zvýraznenie6 2 2" xfId="568"/>
    <cellStyle name="40 % - zvýraznenie6 2 3" xfId="1433"/>
    <cellStyle name="40 % - zvýraznenie6 3" xfId="567"/>
    <cellStyle name="40 % - zvýraznenie6 4" xfId="1314"/>
    <cellStyle name="60 % – Zvýraznění1" xfId="408" builtinId="32" customBuiltin="1"/>
    <cellStyle name="60 % – Zvýraznění1 2" xfId="47"/>
    <cellStyle name="60 % – Zvýraznění1 2 2" xfId="240"/>
    <cellStyle name="60 % – Zvýraznění1 2 2 2" xfId="605"/>
    <cellStyle name="60 % – Zvýraznění1 2 2 3" xfId="1434"/>
    <cellStyle name="60 % – Zvýraznění1 2 3" xfId="454"/>
    <cellStyle name="60 % – Zvýraznění1 2 3 2" xfId="606"/>
    <cellStyle name="60 % – Zvýraznění1 2 3 3" xfId="1581"/>
    <cellStyle name="60 % – Zvýraznění1 2 4" xfId="604"/>
    <cellStyle name="60 % – Zvýraznění1 2 5" xfId="1315"/>
    <cellStyle name="60 % – Zvýraznění1 3" xfId="338"/>
    <cellStyle name="60 % – Zvýraznění1 3 2" xfId="607"/>
    <cellStyle name="60 % – Zvýraznění1 3 3" xfId="1523"/>
    <cellStyle name="60 % – Zvýraznění2" xfId="411" builtinId="36" customBuiltin="1"/>
    <cellStyle name="60 % – Zvýraznění2 2" xfId="48"/>
    <cellStyle name="60 % – Zvýraznění2 2 2" xfId="241"/>
    <cellStyle name="60 % – Zvýraznění2 2 2 2" xfId="609"/>
    <cellStyle name="60 % – Zvýraznění2 2 2 3" xfId="1435"/>
    <cellStyle name="60 % – Zvýraznění2 2 3" xfId="457"/>
    <cellStyle name="60 % – Zvýraznění2 2 3 2" xfId="610"/>
    <cellStyle name="60 % – Zvýraznění2 2 3 3" xfId="1584"/>
    <cellStyle name="60 % – Zvýraznění2 2 4" xfId="608"/>
    <cellStyle name="60 % – Zvýraznění2 2 5" xfId="1316"/>
    <cellStyle name="60 % – Zvýraznění2 3" xfId="339"/>
    <cellStyle name="60 % – Zvýraznění2 3 2" xfId="611"/>
    <cellStyle name="60 % – Zvýraznění2 3 3" xfId="1524"/>
    <cellStyle name="60 % – Zvýraznění3" xfId="415" builtinId="40" customBuiltin="1"/>
    <cellStyle name="60 % – Zvýraznění3 2" xfId="49"/>
    <cellStyle name="60 % – Zvýraznění3 2 2" xfId="242"/>
    <cellStyle name="60 % – Zvýraznění3 2 2 2" xfId="613"/>
    <cellStyle name="60 % – Zvýraznění3 2 2 3" xfId="1436"/>
    <cellStyle name="60 % – Zvýraznění3 2 3" xfId="461"/>
    <cellStyle name="60 % – Zvýraznění3 2 3 2" xfId="614"/>
    <cellStyle name="60 % – Zvýraznění3 2 3 3" xfId="1588"/>
    <cellStyle name="60 % – Zvýraznění3 2 4" xfId="612"/>
    <cellStyle name="60 % – Zvýraznění3 2 5" xfId="1317"/>
    <cellStyle name="60 % – Zvýraznění3 3" xfId="340"/>
    <cellStyle name="60 % – Zvýraznění3 3 2" xfId="615"/>
    <cellStyle name="60 % – Zvýraznění3 3 3" xfId="1525"/>
    <cellStyle name="60 % – Zvýraznění4" xfId="419" builtinId="44" customBuiltin="1"/>
    <cellStyle name="60 % – Zvýraznění4 2" xfId="50"/>
    <cellStyle name="60 % – Zvýraznění4 2 2" xfId="243"/>
    <cellStyle name="60 % – Zvýraznění4 2 2 2" xfId="617"/>
    <cellStyle name="60 % – Zvýraznění4 2 2 3" xfId="1437"/>
    <cellStyle name="60 % – Zvýraznění4 2 3" xfId="465"/>
    <cellStyle name="60 % – Zvýraznění4 2 3 2" xfId="618"/>
    <cellStyle name="60 % – Zvýraznění4 2 3 3" xfId="1592"/>
    <cellStyle name="60 % – Zvýraznění4 2 4" xfId="616"/>
    <cellStyle name="60 % – Zvýraznění4 2 5" xfId="1318"/>
    <cellStyle name="60 % – Zvýraznění4 3" xfId="341"/>
    <cellStyle name="60 % – Zvýraznění4 3 2" xfId="619"/>
    <cellStyle name="60 % – Zvýraznění4 3 3" xfId="1526"/>
    <cellStyle name="60 % – Zvýraznění5" xfId="421" builtinId="48" customBuiltin="1"/>
    <cellStyle name="60 % – Zvýraznění5 2" xfId="51"/>
    <cellStyle name="60 % – Zvýraznění5 2 2" xfId="244"/>
    <cellStyle name="60 % – Zvýraznění5 2 2 2" xfId="621"/>
    <cellStyle name="60 % – Zvýraznění5 2 2 3" xfId="1438"/>
    <cellStyle name="60 % – Zvýraznění5 2 3" xfId="467"/>
    <cellStyle name="60 % – Zvýraznění5 2 3 2" xfId="622"/>
    <cellStyle name="60 % – Zvýraznění5 2 3 3" xfId="1594"/>
    <cellStyle name="60 % – Zvýraznění5 2 4" xfId="620"/>
    <cellStyle name="60 % – Zvýraznění5 2 5" xfId="1319"/>
    <cellStyle name="60 % – Zvýraznění5 3" xfId="342"/>
    <cellStyle name="60 % – Zvýraznění5 3 2" xfId="623"/>
    <cellStyle name="60 % – Zvýraznění5 3 3" xfId="1527"/>
    <cellStyle name="60 % – Zvýraznění6" xfId="425" builtinId="52" customBuiltin="1"/>
    <cellStyle name="60 % – Zvýraznění6 2" xfId="52"/>
    <cellStyle name="60 % – Zvýraznění6 2 2" xfId="245"/>
    <cellStyle name="60 % – Zvýraznění6 2 2 2" xfId="625"/>
    <cellStyle name="60 % – Zvýraznění6 2 2 3" xfId="1439"/>
    <cellStyle name="60 % – Zvýraznění6 2 3" xfId="471"/>
    <cellStyle name="60 % – Zvýraznění6 2 3 2" xfId="626"/>
    <cellStyle name="60 % – Zvýraznění6 2 3 3" xfId="1598"/>
    <cellStyle name="60 % – Zvýraznění6 2 4" xfId="624"/>
    <cellStyle name="60 % – Zvýraznění6 2 5" xfId="1320"/>
    <cellStyle name="60 % – Zvýraznění6 3" xfId="343"/>
    <cellStyle name="60 % – Zvýraznění6 3 2" xfId="627"/>
    <cellStyle name="60 % – Zvýraznění6 3 3" xfId="1528"/>
    <cellStyle name="60 % - zvýraznenie1" xfId="53"/>
    <cellStyle name="60 % - zvýraznenie1 2" xfId="246"/>
    <cellStyle name="60 % - zvýraznenie1 2 2" xfId="593"/>
    <cellStyle name="60 % - zvýraznenie1 2 3" xfId="1440"/>
    <cellStyle name="60 % - zvýraznenie1 3" xfId="592"/>
    <cellStyle name="60 % - zvýraznenie1 4" xfId="1321"/>
    <cellStyle name="60 % - zvýraznenie2" xfId="54"/>
    <cellStyle name="60 % - zvýraznenie2 2" xfId="247"/>
    <cellStyle name="60 % - zvýraznenie2 2 2" xfId="595"/>
    <cellStyle name="60 % - zvýraznenie2 2 3" xfId="1441"/>
    <cellStyle name="60 % - zvýraznenie2 3" xfId="594"/>
    <cellStyle name="60 % - zvýraznenie2 4" xfId="1322"/>
    <cellStyle name="60 % - zvýraznenie3" xfId="55"/>
    <cellStyle name="60 % - zvýraznenie3 2" xfId="248"/>
    <cellStyle name="60 % - zvýraznenie3 2 2" xfId="597"/>
    <cellStyle name="60 % - zvýraznenie3 2 3" xfId="1442"/>
    <cellStyle name="60 % - zvýraznenie3 3" xfId="596"/>
    <cellStyle name="60 % - zvýraznenie3 4" xfId="1323"/>
    <cellStyle name="60 % - zvýraznenie4" xfId="56"/>
    <cellStyle name="60 % - zvýraznenie4 2" xfId="249"/>
    <cellStyle name="60 % - zvýraznenie4 2 2" xfId="599"/>
    <cellStyle name="60 % - zvýraznenie4 2 3" xfId="1443"/>
    <cellStyle name="60 % - zvýraznenie4 3" xfId="598"/>
    <cellStyle name="60 % - zvýraznenie4 4" xfId="1324"/>
    <cellStyle name="60 % - zvýraznenie5" xfId="57"/>
    <cellStyle name="60 % - zvýraznenie5 2" xfId="250"/>
    <cellStyle name="60 % - zvýraznenie5 2 2" xfId="601"/>
    <cellStyle name="60 % - zvýraznenie5 2 3" xfId="1444"/>
    <cellStyle name="60 % - zvýraznenie5 3" xfId="600"/>
    <cellStyle name="60 % - zvýraznenie5 4" xfId="1325"/>
    <cellStyle name="60 % - zvýraznenie6" xfId="58"/>
    <cellStyle name="60 % - zvýraznenie6 2" xfId="251"/>
    <cellStyle name="60 % - zvýraznenie6 2 2" xfId="603"/>
    <cellStyle name="60 % - zvýraznenie6 2 3" xfId="1445"/>
    <cellStyle name="60 % - zvýraznenie6 3" xfId="602"/>
    <cellStyle name="60 % - zvýraznenie6 4" xfId="1326"/>
    <cellStyle name="Celkem" xfId="404" builtinId="25" customBuiltin="1"/>
    <cellStyle name="Celkem 2" xfId="59"/>
    <cellStyle name="Celkem 2 2" xfId="252"/>
    <cellStyle name="Celkem 2 2 2" xfId="360"/>
    <cellStyle name="Celkem 2 2 2 2" xfId="630"/>
    <cellStyle name="Celkem 2 2 2 2 2" xfId="1193"/>
    <cellStyle name="Celkem 2 2 2 3" xfId="1068"/>
    <cellStyle name="Celkem 2 2 2 4" xfId="1545"/>
    <cellStyle name="Celkem 2 2 3" xfId="629"/>
    <cellStyle name="Celkem 2 2 4" xfId="1446"/>
    <cellStyle name="Celkem 2 3" xfId="361"/>
    <cellStyle name="Celkem 2 3 2" xfId="631"/>
    <cellStyle name="Celkem 2 3 2 2" xfId="1194"/>
    <cellStyle name="Celkem 2 3 3" xfId="1069"/>
    <cellStyle name="Celkem 2 3 4" xfId="1546"/>
    <cellStyle name="Celkem 2 4" xfId="450"/>
    <cellStyle name="Celkem 2 4 2" xfId="632"/>
    <cellStyle name="Celkem 2 4 3" xfId="1577"/>
    <cellStyle name="Celkem 2 5" xfId="628"/>
    <cellStyle name="Celkem 2 5 2" xfId="1192"/>
    <cellStyle name="Celkem 2 6" xfId="1067"/>
    <cellStyle name="Celkem 2 7" xfId="1327"/>
    <cellStyle name="Celkem 3" xfId="60"/>
    <cellStyle name="Celkem 3 2" xfId="633"/>
    <cellStyle name="Celkem 3 3" xfId="1328"/>
    <cellStyle name="Celkem 4" xfId="344"/>
    <cellStyle name="Celkem 4 2" xfId="634"/>
    <cellStyle name="Celkem 4 3" xfId="1529"/>
    <cellStyle name="ceník" xfId="61"/>
    <cellStyle name="ceník 2" xfId="253"/>
    <cellStyle name="ceník 2 2" xfId="636"/>
    <cellStyle name="ceník 2 3" xfId="1447"/>
    <cellStyle name="ceník 3" xfId="635"/>
    <cellStyle name="Comma [0]_laroux" xfId="62"/>
    <cellStyle name="Comma_laroux" xfId="63"/>
    <cellStyle name="Currency [0]_laroux" xfId="64"/>
    <cellStyle name="Currency_laroux" xfId="65"/>
    <cellStyle name="Čárka 2" xfId="1727"/>
    <cellStyle name="Čárka 2 2" xfId="1728"/>
    <cellStyle name="čárky [0]_Accountix+Confix" xfId="66"/>
    <cellStyle name="Date" xfId="67"/>
    <cellStyle name="Date 2" xfId="68"/>
    <cellStyle name="Date 2 2" xfId="362"/>
    <cellStyle name="Date 2 2 2" xfId="638"/>
    <cellStyle name="Date 2 2 2 2" xfId="1196"/>
    <cellStyle name="Date 2 3" xfId="363"/>
    <cellStyle name="Date 2 3 2" xfId="639"/>
    <cellStyle name="Date 2 3 2 2" xfId="1197"/>
    <cellStyle name="Date 2 4" xfId="637"/>
    <cellStyle name="Date 2 4 2" xfId="1195"/>
    <cellStyle name="Date 3" xfId="1064"/>
    <cellStyle name="Datum" xfId="69"/>
    <cellStyle name="Datum 2" xfId="70"/>
    <cellStyle name="Datum 2 2" xfId="255"/>
    <cellStyle name="Datum 2 2 2" xfId="364"/>
    <cellStyle name="Datum 2 2 2 2" xfId="642"/>
    <cellStyle name="Datum 2 2 2 2 2" xfId="1199"/>
    <cellStyle name="Datum 2 2 2 3" xfId="1073"/>
    <cellStyle name="Datum 2 2 2 4" xfId="1547"/>
    <cellStyle name="Datum 2 2 3" xfId="641"/>
    <cellStyle name="Datum 2 2 4" xfId="1449"/>
    <cellStyle name="Datum 2 3" xfId="365"/>
    <cellStyle name="Datum 2 3 2" xfId="643"/>
    <cellStyle name="Datum 2 3 2 2" xfId="1200"/>
    <cellStyle name="Datum 2 3 3" xfId="1074"/>
    <cellStyle name="Datum 2 3 4" xfId="1548"/>
    <cellStyle name="Datum 2 4" xfId="640"/>
    <cellStyle name="Datum 2 4 2" xfId="1198"/>
    <cellStyle name="Datum 2 5" xfId="1071"/>
    <cellStyle name="Datum 2 6" xfId="1329"/>
    <cellStyle name="Datum 3" xfId="254"/>
    <cellStyle name="Datum 3 2" xfId="644"/>
    <cellStyle name="Datum 3 3" xfId="1448"/>
    <cellStyle name="Datum 4" xfId="427"/>
    <cellStyle name="Datum 4 2" xfId="645"/>
    <cellStyle name="Datum 4 2 2" xfId="1201"/>
    <cellStyle name="Datum 5" xfId="1065"/>
    <cellStyle name="Description Col" xfId="71"/>
    <cellStyle name="Description Col 2" xfId="72"/>
    <cellStyle name="Description Col 2 2" xfId="646"/>
    <cellStyle name="Description Col 2 3" xfId="1330"/>
    <cellStyle name="Description Col 3" xfId="73"/>
    <cellStyle name="Description Col 3 2" xfId="647"/>
    <cellStyle name="Description Col 3 3" xfId="1331"/>
    <cellStyle name="Dezimal [0]_--&gt;2-1" xfId="74"/>
    <cellStyle name="Dezimal_--&gt;2-1" xfId="75"/>
    <cellStyle name="Dobrá" xfId="76"/>
    <cellStyle name="Dobrá 2" xfId="256"/>
    <cellStyle name="Dobrá 2 2" xfId="649"/>
    <cellStyle name="Dobrá 2 3" xfId="1450"/>
    <cellStyle name="Dobrá 3" xfId="648"/>
    <cellStyle name="Dobrá 4" xfId="1332"/>
    <cellStyle name="Euro" xfId="1729"/>
    <cellStyle name="Excel_BuiltIn_Nadpis 1" xfId="77"/>
    <cellStyle name="Fixed" xfId="78"/>
    <cellStyle name="Fixed 2" xfId="79"/>
    <cellStyle name="Fixed 2 2" xfId="366"/>
    <cellStyle name="Fixed 2 2 2" xfId="651"/>
    <cellStyle name="Fixed 2 2 2 2" xfId="1203"/>
    <cellStyle name="Fixed 2 3" xfId="367"/>
    <cellStyle name="Fixed 2 3 2" xfId="652"/>
    <cellStyle name="Fixed 2 3 2 2" xfId="1204"/>
    <cellStyle name="Fixed 2 4" xfId="650"/>
    <cellStyle name="Fixed 2 4 2" xfId="1202"/>
    <cellStyle name="Fixed 3" xfId="1072"/>
    <cellStyle name="Header 2" xfId="80"/>
    <cellStyle name="Header 2 2" xfId="81"/>
    <cellStyle name="Header 2 2 2" xfId="653"/>
    <cellStyle name="Header 2 2 3" xfId="1333"/>
    <cellStyle name="Header 2 3" xfId="82"/>
    <cellStyle name="Header 2 3 2" xfId="654"/>
    <cellStyle name="Header 2 3 3" xfId="1334"/>
    <cellStyle name="HEADING1" xfId="83"/>
    <cellStyle name="HEADING1 2" xfId="84"/>
    <cellStyle name="HEADING1 2 2" xfId="368"/>
    <cellStyle name="HEADING1 2 2 2" xfId="656"/>
    <cellStyle name="HEADING1 2 2 2 2" xfId="1206"/>
    <cellStyle name="HEADING1 2 3" xfId="369"/>
    <cellStyle name="HEADING1 2 3 2" xfId="657"/>
    <cellStyle name="HEADING1 2 3 2 2" xfId="1207"/>
    <cellStyle name="HEADING1 2 4" xfId="655"/>
    <cellStyle name="HEADING1 2 4 2" xfId="1205"/>
    <cellStyle name="HEADING1 3" xfId="1075"/>
    <cellStyle name="HEADING2" xfId="85"/>
    <cellStyle name="HEADING2 2" xfId="86"/>
    <cellStyle name="HEADING2 2 2" xfId="370"/>
    <cellStyle name="HEADING2 2 2 2" xfId="659"/>
    <cellStyle name="HEADING2 2 2 2 2" xfId="1209"/>
    <cellStyle name="HEADING2 2 3" xfId="371"/>
    <cellStyle name="HEADING2 2 3 2" xfId="660"/>
    <cellStyle name="HEADING2 2 3 2 2" xfId="1210"/>
    <cellStyle name="HEADING2 2 4" xfId="658"/>
    <cellStyle name="HEADING2 2 4 2" xfId="1208"/>
    <cellStyle name="HEADING2 3" xfId="1076"/>
    <cellStyle name="Headline I" xfId="87"/>
    <cellStyle name="Headline I 2" xfId="88"/>
    <cellStyle name="Headline I 2 2" xfId="258"/>
    <cellStyle name="Headline I 2 2 2" xfId="372"/>
    <cellStyle name="Headline I 2 2 2 2" xfId="663"/>
    <cellStyle name="Headline I 2 2 2 2 2" xfId="1213"/>
    <cellStyle name="Headline I 2 2 3" xfId="662"/>
    <cellStyle name="Headline I 2 2 3 2" xfId="1212"/>
    <cellStyle name="Headline I 2 3" xfId="373"/>
    <cellStyle name="Headline I 2 3 2" xfId="664"/>
    <cellStyle name="Headline I 2 3 2 2" xfId="1214"/>
    <cellStyle name="Headline I 2 4" xfId="661"/>
    <cellStyle name="Headline I 2 4 2" xfId="1211"/>
    <cellStyle name="Headline I 3" xfId="257"/>
    <cellStyle name="Headline I 3 2" xfId="665"/>
    <cellStyle name="Headline I 3 2 2" xfId="1215"/>
    <cellStyle name="Headline I 4" xfId="1077"/>
    <cellStyle name="Headline II" xfId="89"/>
    <cellStyle name="Headline II 2" xfId="90"/>
    <cellStyle name="Headline II 2 2" xfId="260"/>
    <cellStyle name="Headline II 2 2 2" xfId="374"/>
    <cellStyle name="Headline II 2 2 2 2" xfId="668"/>
    <cellStyle name="Headline II 2 2 2 2 2" xfId="1218"/>
    <cellStyle name="Headline II 2 2 3" xfId="667"/>
    <cellStyle name="Headline II 2 2 3 2" xfId="1217"/>
    <cellStyle name="Headline II 2 3" xfId="375"/>
    <cellStyle name="Headline II 2 3 2" xfId="669"/>
    <cellStyle name="Headline II 2 3 2 2" xfId="1219"/>
    <cellStyle name="Headline II 2 4" xfId="666"/>
    <cellStyle name="Headline II 2 4 2" xfId="1216"/>
    <cellStyle name="Headline II 3" xfId="259"/>
    <cellStyle name="Headline II 3 2" xfId="670"/>
    <cellStyle name="Headline II 3 2 2" xfId="1220"/>
    <cellStyle name="Headline II 4" xfId="1079"/>
    <cellStyle name="Hlavička" xfId="91"/>
    <cellStyle name="Hlavička 2" xfId="92"/>
    <cellStyle name="Hlavička 2 2" xfId="262"/>
    <cellStyle name="Hlavička 2 2 2" xfId="672"/>
    <cellStyle name="Hlavička 2 2 3" xfId="1452"/>
    <cellStyle name="Hlavička 2 3" xfId="671"/>
    <cellStyle name="Hlavička 2 4" xfId="1335"/>
    <cellStyle name="Hlavička 3" xfId="93"/>
    <cellStyle name="Hlavička 3 2" xfId="263"/>
    <cellStyle name="Hlavička 3 2 2" xfId="674"/>
    <cellStyle name="Hlavička 3 2 3" xfId="1453"/>
    <cellStyle name="Hlavička 3 3" xfId="673"/>
    <cellStyle name="Hlavička 3 4" xfId="1336"/>
    <cellStyle name="Hlavička 4" xfId="261"/>
    <cellStyle name="Hlavička 4 2" xfId="675"/>
    <cellStyle name="Hlavička 4 3" xfId="1451"/>
    <cellStyle name="horní index" xfId="94"/>
    <cellStyle name="horní index 2" xfId="264"/>
    <cellStyle name="horní index 2 2" xfId="677"/>
    <cellStyle name="horní index 2 3" xfId="1454"/>
    <cellStyle name="horní index 3" xfId="676"/>
    <cellStyle name="Hypertextový odkaz 2" xfId="376"/>
    <cellStyle name="Hypertextový odkaz 2 2" xfId="434"/>
    <cellStyle name="Hypertextový odkaz 2 2 2" xfId="679"/>
    <cellStyle name="Hypertextový odkaz 2 2 3" xfId="1562"/>
    <cellStyle name="Hypertextový odkaz 2 3" xfId="680"/>
    <cellStyle name="Hypertextový odkaz 2 4" xfId="678"/>
    <cellStyle name="Hypertextový odkaz 2 5" xfId="1549"/>
    <cellStyle name="Hypertextový odkaz 2 6" xfId="2074"/>
    <cellStyle name="Hypertextový odkaz 3" xfId="1730"/>
    <cellStyle name="Hypertextový odkaz 4" xfId="1731"/>
    <cellStyle name="Chybně" xfId="398" builtinId="27" customBuiltin="1"/>
    <cellStyle name="Chybně 2" xfId="95"/>
    <cellStyle name="Chybně 2 2" xfId="265"/>
    <cellStyle name="Chybně 2 2 2" xfId="682"/>
    <cellStyle name="Chybně 2 2 3" xfId="1455"/>
    <cellStyle name="Chybně 2 3" xfId="443"/>
    <cellStyle name="Chybně 2 3 2" xfId="683"/>
    <cellStyle name="Chybně 2 3 3" xfId="1570"/>
    <cellStyle name="Chybně 2 4" xfId="681"/>
    <cellStyle name="Chybně 2 5" xfId="1337"/>
    <cellStyle name="Chybně 3" xfId="345"/>
    <cellStyle name="Chybně 3 2" xfId="684"/>
    <cellStyle name="Chybně 3 3" xfId="1530"/>
    <cellStyle name="Kontrolná bunka" xfId="96"/>
    <cellStyle name="Kontrolná bunka 2" xfId="266"/>
    <cellStyle name="Kontrolná bunka 2 2" xfId="686"/>
    <cellStyle name="Kontrolná bunka 2 3" xfId="1456"/>
    <cellStyle name="Kontrolná bunka 3" xfId="685"/>
    <cellStyle name="Kontrolná bunka 4" xfId="1338"/>
    <cellStyle name="Kontrolní buňka" xfId="191" builtinId="23" customBuiltin="1"/>
    <cellStyle name="Kontrolní buňka 2" xfId="97"/>
    <cellStyle name="Kontrolní buňka 2 2" xfId="267"/>
    <cellStyle name="Kontrolní buňka 2 2 2" xfId="688"/>
    <cellStyle name="Kontrolní buňka 2 2 3" xfId="1457"/>
    <cellStyle name="Kontrolní buňka 2 3" xfId="687"/>
    <cellStyle name="Kontrolní buňka 2 4" xfId="1339"/>
    <cellStyle name="M·na" xfId="98"/>
    <cellStyle name="M·na 2" xfId="99"/>
    <cellStyle name="M·na 2 2" xfId="269"/>
    <cellStyle name="M·na 2 2 2" xfId="377"/>
    <cellStyle name="M·na 2 2 2 2" xfId="691"/>
    <cellStyle name="M·na 2 2 2 2 2" xfId="1222"/>
    <cellStyle name="M·na 2 2 2 3" xfId="1087"/>
    <cellStyle name="M·na 2 2 2 4" xfId="1550"/>
    <cellStyle name="M·na 2 2 3" xfId="690"/>
    <cellStyle name="M·na 2 2 4" xfId="1459"/>
    <cellStyle name="M·na 2 3" xfId="378"/>
    <cellStyle name="M·na 2 3 2" xfId="692"/>
    <cellStyle name="M·na 2 3 2 2" xfId="1223"/>
    <cellStyle name="M·na 2 3 3" xfId="1088"/>
    <cellStyle name="M·na 2 3 4" xfId="1551"/>
    <cellStyle name="M·na 2 4" xfId="689"/>
    <cellStyle name="M·na 2 4 2" xfId="1221"/>
    <cellStyle name="M·na 2 5" xfId="1086"/>
    <cellStyle name="M·na 2 6" xfId="1340"/>
    <cellStyle name="M·na 3" xfId="268"/>
    <cellStyle name="M·na 3 2" xfId="693"/>
    <cellStyle name="M·na 3 3" xfId="1458"/>
    <cellStyle name="M·na 4" xfId="428"/>
    <cellStyle name="M·na 4 2" xfId="694"/>
    <cellStyle name="M·na 4 2 2" xfId="1224"/>
    <cellStyle name="M·na 5" xfId="1084"/>
    <cellStyle name="měny 2" xfId="189"/>
    <cellStyle name="měny 2 2" xfId="270"/>
    <cellStyle name="měny 2 2 2" xfId="696"/>
    <cellStyle name="měny 2 2 3" xfId="1460"/>
    <cellStyle name="měny 2 3" xfId="695"/>
    <cellStyle name="měny 2 4" xfId="1398"/>
    <cellStyle name="měny 3" xfId="697"/>
    <cellStyle name="MřížkaNormální" xfId="100"/>
    <cellStyle name="MřížkaNormální 2" xfId="271"/>
    <cellStyle name="MřížkaNormální 2 2" xfId="699"/>
    <cellStyle name="MřížkaNormální 2 3" xfId="1461"/>
    <cellStyle name="MřížkaNormální 3" xfId="698"/>
    <cellStyle name="NADPIS" xfId="101"/>
    <cellStyle name="Nadpis 1" xfId="393" builtinId="16" customBuiltin="1"/>
    <cellStyle name="Nadpis 1 2" xfId="102"/>
    <cellStyle name="Nadpis 1 2 2" xfId="438"/>
    <cellStyle name="Nadpis 1 2 2 2" xfId="702"/>
    <cellStyle name="Nadpis 1 2 2 3" xfId="1565"/>
    <cellStyle name="Nadpis 1 2 3" xfId="701"/>
    <cellStyle name="Nadpis 1 2 4" xfId="1341"/>
    <cellStyle name="NADPIS 1 3" xfId="272"/>
    <cellStyle name="NADPIS 1 3 2" xfId="703"/>
    <cellStyle name="NADPIS 1 3 3" xfId="1462"/>
    <cellStyle name="NADPIS 10" xfId="1082"/>
    <cellStyle name="NADPIS 11" xfId="1118"/>
    <cellStyle name="NADPIS 12" xfId="1150"/>
    <cellStyle name="NADPIS 13" xfId="1155"/>
    <cellStyle name="NADPIS 14" xfId="1151"/>
    <cellStyle name="NADPIS 15" xfId="1154"/>
    <cellStyle name="NADPIS 16" xfId="1152"/>
    <cellStyle name="NADPIS 17" xfId="1153"/>
    <cellStyle name="NADPIS 18" xfId="1158"/>
    <cellStyle name="NADPIS 19" xfId="1167"/>
    <cellStyle name="Nadpis 2" xfId="394" builtinId="17" customBuiltin="1"/>
    <cellStyle name="Nadpis 2 2" xfId="103"/>
    <cellStyle name="Nadpis 2 2 2" xfId="439"/>
    <cellStyle name="Nadpis 2 2 2 2" xfId="705"/>
    <cellStyle name="Nadpis 2 2 2 3" xfId="1566"/>
    <cellStyle name="Nadpis 2 2 3" xfId="704"/>
    <cellStyle name="Nadpis 2 2 4" xfId="1342"/>
    <cellStyle name="NADPIS 20" xfId="1156"/>
    <cellStyle name="NADPIS 21" xfId="1166"/>
    <cellStyle name="NADPIS 22" xfId="1157"/>
    <cellStyle name="NADPIS 23" xfId="1165"/>
    <cellStyle name="NADPIS 24" xfId="1162"/>
    <cellStyle name="NADPIS 25" xfId="1168"/>
    <cellStyle name="NADPIS 26" xfId="1159"/>
    <cellStyle name="NADPIS 27" xfId="1164"/>
    <cellStyle name="NADPIS 28" xfId="1160"/>
    <cellStyle name="NADPIS 29" xfId="1163"/>
    <cellStyle name="Nadpis 3" xfId="395" builtinId="18" customBuiltin="1"/>
    <cellStyle name="Nadpis 3 2" xfId="104"/>
    <cellStyle name="Nadpis 3 2 2" xfId="440"/>
    <cellStyle name="Nadpis 3 2 2 2" xfId="707"/>
    <cellStyle name="Nadpis 3 2 2 3" xfId="1567"/>
    <cellStyle name="Nadpis 3 2 3" xfId="706"/>
    <cellStyle name="Nadpis 3 2 4" xfId="1343"/>
    <cellStyle name="NADPIS 30" xfId="1161"/>
    <cellStyle name="NADPIS 31" xfId="1169"/>
    <cellStyle name="NADPIS 32" xfId="1225"/>
    <cellStyle name="NADPIS 33" xfId="1258"/>
    <cellStyle name="NADPIS 34" xfId="1259"/>
    <cellStyle name="Nadpis 4" xfId="396" builtinId="19" customBuiltin="1"/>
    <cellStyle name="Nadpis 4 2" xfId="105"/>
    <cellStyle name="Nadpis 4 2 2" xfId="441"/>
    <cellStyle name="Nadpis 4 2 2 2" xfId="709"/>
    <cellStyle name="Nadpis 4 2 2 3" xfId="1568"/>
    <cellStyle name="Nadpis 4 2 3" xfId="708"/>
    <cellStyle name="Nadpis 4 2 4" xfId="1344"/>
    <cellStyle name="NADPIS 5" xfId="700"/>
    <cellStyle name="NADPIS 6" xfId="1091"/>
    <cellStyle name="NADPIS 7" xfId="1116"/>
    <cellStyle name="NADPIS 8" xfId="1083"/>
    <cellStyle name="NADPIS 9" xfId="1117"/>
    <cellStyle name="Nadpis1" xfId="106"/>
    <cellStyle name="Nadpis1 1" xfId="107"/>
    <cellStyle name="Nadpis1 1 2" xfId="108"/>
    <cellStyle name="Nadpis1 1 2 2" xfId="710"/>
    <cellStyle name="Nadpis1 1 2 3" xfId="1345"/>
    <cellStyle name="Nadpis1 2" xfId="109"/>
    <cellStyle name="Nadpis1 2 2" xfId="273"/>
    <cellStyle name="Nadpis1 2 2 2" xfId="379"/>
    <cellStyle name="Nadpis1 2 2 2 2" xfId="713"/>
    <cellStyle name="Nadpis1 2 2 2 2 2" xfId="1227"/>
    <cellStyle name="Nadpis1 2 2 2 3" xfId="1094"/>
    <cellStyle name="Nadpis1 2 2 2 4" xfId="1552"/>
    <cellStyle name="Nadpis1 2 2 3" xfId="712"/>
    <cellStyle name="Nadpis1 2 2 4" xfId="1463"/>
    <cellStyle name="Nadpis1 2 3" xfId="380"/>
    <cellStyle name="Nadpis1 2 3 2" xfId="714"/>
    <cellStyle name="Nadpis1 2 3 2 2" xfId="1228"/>
    <cellStyle name="Nadpis1 2 3 3" xfId="1095"/>
    <cellStyle name="Nadpis1 2 3 4" xfId="1553"/>
    <cellStyle name="Nadpis1 2 4" xfId="711"/>
    <cellStyle name="Nadpis1 2 4 2" xfId="1226"/>
    <cellStyle name="Nadpis1 2 5" xfId="1093"/>
    <cellStyle name="Nadpis1 2 6" xfId="1346"/>
    <cellStyle name="Nadpis1 3" xfId="274"/>
    <cellStyle name="Nadpis1 3 2" xfId="715"/>
    <cellStyle name="Nadpis1 3 3" xfId="1464"/>
    <cellStyle name="Nadpis1 4" xfId="429"/>
    <cellStyle name="Nadpis1 4 2" xfId="716"/>
    <cellStyle name="Nadpis1 4 2 2" xfId="1229"/>
    <cellStyle name="Nadpis1 5" xfId="1092"/>
    <cellStyle name="Nadpis2" xfId="110"/>
    <cellStyle name="Nadpis2 2" xfId="111"/>
    <cellStyle name="Nadpis2 2 2" xfId="276"/>
    <cellStyle name="Nadpis2 2 2 2" xfId="381"/>
    <cellStyle name="Nadpis2 2 2 2 2" xfId="719"/>
    <cellStyle name="Nadpis2 2 2 2 2 2" xfId="1231"/>
    <cellStyle name="Nadpis2 2 2 2 3" xfId="1098"/>
    <cellStyle name="Nadpis2 2 2 2 4" xfId="1554"/>
    <cellStyle name="Nadpis2 2 2 3" xfId="718"/>
    <cellStyle name="Nadpis2 2 2 4" xfId="1466"/>
    <cellStyle name="Nadpis2 2 3" xfId="382"/>
    <cellStyle name="Nadpis2 2 3 2" xfId="720"/>
    <cellStyle name="Nadpis2 2 3 2 2" xfId="1232"/>
    <cellStyle name="Nadpis2 2 3 3" xfId="1099"/>
    <cellStyle name="Nadpis2 2 3 4" xfId="1555"/>
    <cellStyle name="Nadpis2 2 4" xfId="717"/>
    <cellStyle name="Nadpis2 2 4 2" xfId="1230"/>
    <cellStyle name="Nadpis2 2 5" xfId="1097"/>
    <cellStyle name="Nadpis2 2 6" xfId="1347"/>
    <cellStyle name="Nadpis2 3" xfId="275"/>
    <cellStyle name="Nadpis2 3 2" xfId="721"/>
    <cellStyle name="Nadpis2 3 3" xfId="1465"/>
    <cellStyle name="Nadpis2 4" xfId="430"/>
    <cellStyle name="Nadpis2 4 2" xfId="722"/>
    <cellStyle name="Nadpis2 4 2 2" xfId="1233"/>
    <cellStyle name="Nadpis2 5" xfId="1096"/>
    <cellStyle name="Nadpis3" xfId="112"/>
    <cellStyle name="Nadpis3 2" xfId="113"/>
    <cellStyle name="Nadpis3 2 2" xfId="278"/>
    <cellStyle name="Nadpis3 2 2 2" xfId="724"/>
    <cellStyle name="Nadpis3 2 2 3" xfId="1468"/>
    <cellStyle name="Nadpis3 2 3" xfId="723"/>
    <cellStyle name="Nadpis3 2 4" xfId="1348"/>
    <cellStyle name="Nadpis3 3" xfId="114"/>
    <cellStyle name="Nadpis3 3 2" xfId="279"/>
    <cellStyle name="Nadpis3 3 2 2" xfId="726"/>
    <cellStyle name="Nadpis3 3 2 3" xfId="1469"/>
    <cellStyle name="Nadpis3 3 3" xfId="725"/>
    <cellStyle name="Nadpis3 3 4" xfId="1349"/>
    <cellStyle name="Nadpis3 4" xfId="277"/>
    <cellStyle name="Nadpis3 4 2" xfId="727"/>
    <cellStyle name="Nadpis3 4 3" xfId="1467"/>
    <cellStyle name="Nadpis4" xfId="115"/>
    <cellStyle name="Nadpis4 2" xfId="116"/>
    <cellStyle name="Nadpis4 2 2" xfId="281"/>
    <cellStyle name="Nadpis4 2 2 2" xfId="729"/>
    <cellStyle name="Nadpis4 2 2 3" xfId="1471"/>
    <cellStyle name="Nadpis4 2 3" xfId="728"/>
    <cellStyle name="Nadpis4 2 4" xfId="1350"/>
    <cellStyle name="Nadpis4 3" xfId="117"/>
    <cellStyle name="Nadpis4 3 2" xfId="282"/>
    <cellStyle name="Nadpis4 3 2 2" xfId="731"/>
    <cellStyle name="Nadpis4 3 2 3" xfId="1472"/>
    <cellStyle name="Nadpis4 3 3" xfId="730"/>
    <cellStyle name="Nadpis4 3 4" xfId="1351"/>
    <cellStyle name="Nadpis4 4" xfId="280"/>
    <cellStyle name="Nadpis4 4 2" xfId="732"/>
    <cellStyle name="Nadpis4 4 3" xfId="1470"/>
    <cellStyle name="nadpis5" xfId="118"/>
    <cellStyle name="nadpis5 2" xfId="119"/>
    <cellStyle name="nadpis5 2 2" xfId="284"/>
    <cellStyle name="nadpis5 2 2 2" xfId="734"/>
    <cellStyle name="nadpis5 2 2 3" xfId="1474"/>
    <cellStyle name="nadpis5 2 3" xfId="733"/>
    <cellStyle name="nadpis5 2 4" xfId="1352"/>
    <cellStyle name="nadpis5 3" xfId="120"/>
    <cellStyle name="nadpis5 3 2" xfId="285"/>
    <cellStyle name="nadpis5 3 2 2" xfId="736"/>
    <cellStyle name="nadpis5 3 2 3" xfId="1475"/>
    <cellStyle name="nadpis5 3 3" xfId="735"/>
    <cellStyle name="nadpis5 3 4" xfId="1353"/>
    <cellStyle name="nadpis5 4" xfId="283"/>
    <cellStyle name="nadpis5 4 2" xfId="737"/>
    <cellStyle name="nadpis5 4 3" xfId="1473"/>
    <cellStyle name="Název" xfId="392" builtinId="15" customBuiltin="1"/>
    <cellStyle name="Název 2" xfId="121"/>
    <cellStyle name="Název 2 2" xfId="437"/>
    <cellStyle name="Název 2 2 2" xfId="739"/>
    <cellStyle name="Název 2 2 3" xfId="1564"/>
    <cellStyle name="Název 2 3" xfId="738"/>
    <cellStyle name="Název 2 4" xfId="1354"/>
    <cellStyle name="Neutrálna" xfId="122"/>
    <cellStyle name="Neutrálna 2" xfId="286"/>
    <cellStyle name="Neutrálna 2 2" xfId="741"/>
    <cellStyle name="Neutrálna 2 3" xfId="1476"/>
    <cellStyle name="Neutrálna 3" xfId="740"/>
    <cellStyle name="Neutrálna 4" xfId="1355"/>
    <cellStyle name="Neutrální" xfId="399" builtinId="28" customBuiltin="1"/>
    <cellStyle name="Neutrální 2" xfId="123"/>
    <cellStyle name="Neutrální 2 2" xfId="287"/>
    <cellStyle name="Neutrální 2 2 2" xfId="743"/>
    <cellStyle name="Neutrální 2 2 3" xfId="1477"/>
    <cellStyle name="Neutrální 2 3" xfId="444"/>
    <cellStyle name="Neutrální 2 3 2" xfId="744"/>
    <cellStyle name="Neutrální 2 3 3" xfId="1571"/>
    <cellStyle name="Neutrální 2 4" xfId="742"/>
    <cellStyle name="Neutrální 2 5" xfId="1356"/>
    <cellStyle name="Neutrální 3" xfId="346"/>
    <cellStyle name="Neutrální 3 2" xfId="745"/>
    <cellStyle name="Neutrální 3 3" xfId="1531"/>
    <cellStyle name="Normal_201 - Chapter 01 - Preliminaries" xfId="124"/>
    <cellStyle name="Normální" xfId="0" builtinId="0"/>
    <cellStyle name="normální 10" xfId="746"/>
    <cellStyle name="Normální 10 2" xfId="1732"/>
    <cellStyle name="normální 11" xfId="476"/>
    <cellStyle name="normální 12" xfId="1149"/>
    <cellStyle name="normální 13" xfId="1284"/>
    <cellStyle name="normální 13 2" xfId="1692"/>
    <cellStyle name="normální 14" xfId="1629"/>
    <cellStyle name="normální 15" xfId="2001"/>
    <cellStyle name="normální 16" xfId="2051"/>
    <cellStyle name="normální 17" xfId="2000"/>
    <cellStyle name="normální 18" xfId="2052"/>
    <cellStyle name="normální 19" xfId="2013"/>
    <cellStyle name="normální 2" xfId="125"/>
    <cellStyle name="normální 2 2" xfId="126"/>
    <cellStyle name="normální 2 2 2" xfId="127"/>
    <cellStyle name="normální 2 2 2 2" xfId="289"/>
    <cellStyle name="normální 2 2 2 2 2" xfId="750"/>
    <cellStyle name="normální 2 2 2 2 3" xfId="1479"/>
    <cellStyle name="normální 2 2 2 3" xfId="749"/>
    <cellStyle name="normální 2 2 2 4" xfId="1358"/>
    <cellStyle name="normální 2 2 3" xfId="748"/>
    <cellStyle name="normální 2 2 3 2" xfId="1234"/>
    <cellStyle name="normální 2 3" xfId="128"/>
    <cellStyle name="normální 2 3 2" xfId="751"/>
    <cellStyle name="normální 2 3 2 2" xfId="1235"/>
    <cellStyle name="normální 2 4" xfId="288"/>
    <cellStyle name="normální 2 4 2" xfId="752"/>
    <cellStyle name="normální 2 4 3" xfId="1478"/>
    <cellStyle name="normální 2 5" xfId="433"/>
    <cellStyle name="normální 2 5 2" xfId="753"/>
    <cellStyle name="normální 2 5 3" xfId="1561"/>
    <cellStyle name="normální 2 6" xfId="747"/>
    <cellStyle name="normální 2 7" xfId="1063"/>
    <cellStyle name="normální 2 7 2" xfId="1357"/>
    <cellStyle name="normální 2 7 3" xfId="1671"/>
    <cellStyle name="normální 20" xfId="2054"/>
    <cellStyle name="normální 21" xfId="2053"/>
    <cellStyle name="normální 22" xfId="2221"/>
    <cellStyle name="normální 23" xfId="2319"/>
    <cellStyle name="normální 24" xfId="2367"/>
    <cellStyle name="normální 25" xfId="2336"/>
    <cellStyle name="normální 26" xfId="2264"/>
    <cellStyle name="normální 27" xfId="2368"/>
    <cellStyle name="normální 28" xfId="2369"/>
    <cellStyle name="normální 29" xfId="2370"/>
    <cellStyle name="normální 3" xfId="129"/>
    <cellStyle name="normální 3 10" xfId="1104"/>
    <cellStyle name="normální 3 11" xfId="1359"/>
    <cellStyle name="normální 3 11 2" xfId="1693"/>
    <cellStyle name="normální 3 12" xfId="1630"/>
    <cellStyle name="normální 3 2" xfId="130"/>
    <cellStyle name="Normální 3 2 10" xfId="756"/>
    <cellStyle name="normální 3 2 11" xfId="755"/>
    <cellStyle name="normální 3 2 12" xfId="1110"/>
    <cellStyle name="normální 3 2 13" xfId="1103"/>
    <cellStyle name="normální 3 2 14" xfId="1105"/>
    <cellStyle name="normální 3 2 15" xfId="1102"/>
    <cellStyle name="normální 3 2 16" xfId="1100"/>
    <cellStyle name="normální 3 2 17" xfId="1107"/>
    <cellStyle name="normální 3 2 18" xfId="1112"/>
    <cellStyle name="normální 3 2 19" xfId="1108"/>
    <cellStyle name="normální 3 2 2" xfId="291"/>
    <cellStyle name="normální 3 2 2 10" xfId="1106"/>
    <cellStyle name="normální 3 2 2 11" xfId="1481"/>
    <cellStyle name="Normální 3 2 2 12" xfId="1734"/>
    <cellStyle name="Normální 3 2 2 13" xfId="1995"/>
    <cellStyle name="Normální 3 2 2 14" xfId="2045"/>
    <cellStyle name="Normální 3 2 2 15" xfId="1993"/>
    <cellStyle name="Normální 3 2 2 16" xfId="2049"/>
    <cellStyle name="Normální 3 2 2 17" xfId="2017"/>
    <cellStyle name="normální 3 2 2 18" xfId="2072"/>
    <cellStyle name="Normální 3 2 2 19" xfId="2047"/>
    <cellStyle name="Normální 3 2 2 2" xfId="758"/>
    <cellStyle name="Normální 3 2 2 2 2" xfId="759"/>
    <cellStyle name="Normální 3 2 2 2 2 2" xfId="760"/>
    <cellStyle name="Normální 3 2 2 2 2 2 2" xfId="761"/>
    <cellStyle name="Normální 3 2 2 2 2 2 2 2" xfId="1739"/>
    <cellStyle name="Normální 3 2 2 2 2 2 2 3" xfId="1738"/>
    <cellStyle name="Normální 3 2 2 2 2 2 2 4" xfId="2086"/>
    <cellStyle name="Normální 3 2 2 2 2 2 3" xfId="1740"/>
    <cellStyle name="Normální 3 2 2 2 2 2 4" xfId="1737"/>
    <cellStyle name="Normální 3 2 2 2 2 2 5" xfId="2085"/>
    <cellStyle name="Normální 3 2 2 2 2 3" xfId="762"/>
    <cellStyle name="Normální 3 2 2 2 2 3 2" xfId="1742"/>
    <cellStyle name="Normální 3 2 2 2 2 3 3" xfId="1741"/>
    <cellStyle name="Normální 3 2 2 2 2 3 4" xfId="2087"/>
    <cellStyle name="Normální 3 2 2 2 2 4" xfId="1743"/>
    <cellStyle name="Normální 3 2 2 2 2 5" xfId="1736"/>
    <cellStyle name="Normální 3 2 2 2 2 6" xfId="2084"/>
    <cellStyle name="Normální 3 2 2 2 3" xfId="763"/>
    <cellStyle name="Normální 3 2 2 2 3 2" xfId="764"/>
    <cellStyle name="Normální 3 2 2 2 3 2 2" xfId="1746"/>
    <cellStyle name="Normální 3 2 2 2 3 2 3" xfId="1745"/>
    <cellStyle name="Normální 3 2 2 2 3 2 4" xfId="2089"/>
    <cellStyle name="Normální 3 2 2 2 3 3" xfId="1747"/>
    <cellStyle name="Normální 3 2 2 2 3 4" xfId="1744"/>
    <cellStyle name="Normální 3 2 2 2 3 5" xfId="2088"/>
    <cellStyle name="Normální 3 2 2 2 4" xfId="765"/>
    <cellStyle name="Normální 3 2 2 2 4 2" xfId="1749"/>
    <cellStyle name="Normální 3 2 2 2 4 3" xfId="1748"/>
    <cellStyle name="Normální 3 2 2 2 4 4" xfId="2090"/>
    <cellStyle name="Normální 3 2 2 2 5" xfId="1750"/>
    <cellStyle name="Normální 3 2 2 2 6" xfId="1735"/>
    <cellStyle name="Normální 3 2 2 2 7" xfId="2083"/>
    <cellStyle name="Normální 3 2 2 20" xfId="2219"/>
    <cellStyle name="Normální 3 2 2 21" xfId="2233"/>
    <cellStyle name="Normální 3 2 2 22" xfId="2365"/>
    <cellStyle name="Normální 3 2 2 23" xfId="2343"/>
    <cellStyle name="Normální 3 2 2 24" xfId="2279"/>
    <cellStyle name="Normální 3 2 2 25" xfId="2280"/>
    <cellStyle name="Normální 3 2 2 26" xfId="2312"/>
    <cellStyle name="Normální 3 2 2 27" xfId="2248"/>
    <cellStyle name="Normální 3 2 2 28" xfId="2246"/>
    <cellStyle name="Normální 3 2 2 29" xfId="2235"/>
    <cellStyle name="Normální 3 2 2 3" xfId="766"/>
    <cellStyle name="Normální 3 2 2 3 2" xfId="767"/>
    <cellStyle name="Normální 3 2 2 3 2 2" xfId="768"/>
    <cellStyle name="Normální 3 2 2 3 2 2 2" xfId="1754"/>
    <cellStyle name="Normální 3 2 2 3 2 2 3" xfId="1753"/>
    <cellStyle name="Normální 3 2 2 3 2 2 4" xfId="2093"/>
    <cellStyle name="Normální 3 2 2 3 2 3" xfId="1755"/>
    <cellStyle name="Normální 3 2 2 3 2 4" xfId="1752"/>
    <cellStyle name="Normální 3 2 2 3 2 5" xfId="2092"/>
    <cellStyle name="Normální 3 2 2 3 3" xfId="769"/>
    <cellStyle name="Normální 3 2 2 3 3 2" xfId="1757"/>
    <cellStyle name="Normální 3 2 2 3 3 3" xfId="1756"/>
    <cellStyle name="Normální 3 2 2 3 3 4" xfId="2094"/>
    <cellStyle name="Normální 3 2 2 3 4" xfId="1758"/>
    <cellStyle name="Normální 3 2 2 3 5" xfId="1751"/>
    <cellStyle name="Normální 3 2 2 3 6" xfId="2091"/>
    <cellStyle name="Normální 3 2 2 30" xfId="2260"/>
    <cellStyle name="Normální 3 2 2 31" xfId="2325"/>
    <cellStyle name="Normální 3 2 2 32" xfId="2311"/>
    <cellStyle name="Normální 3 2 2 33" xfId="2281"/>
    <cellStyle name="Normální 3 2 2 34" xfId="2278"/>
    <cellStyle name="Normální 3 2 2 4" xfId="770"/>
    <cellStyle name="Normální 3 2 2 4 2" xfId="771"/>
    <cellStyle name="Normální 3 2 2 4 2 2" xfId="1761"/>
    <cellStyle name="Normální 3 2 2 4 2 3" xfId="1760"/>
    <cellStyle name="Normální 3 2 2 4 2 4" xfId="2096"/>
    <cellStyle name="Normální 3 2 2 4 3" xfId="1762"/>
    <cellStyle name="Normální 3 2 2 4 4" xfId="1759"/>
    <cellStyle name="Normální 3 2 2 4 5" xfId="2095"/>
    <cellStyle name="Normální 3 2 2 5" xfId="772"/>
    <cellStyle name="Normální 3 2 2 5 2" xfId="1764"/>
    <cellStyle name="Normální 3 2 2 5 3" xfId="1763"/>
    <cellStyle name="Normální 3 2 2 5 4" xfId="2097"/>
    <cellStyle name="Normální 3 2 2 6" xfId="773"/>
    <cellStyle name="Normální 3 2 2 6 2" xfId="1765"/>
    <cellStyle name="normální 3 2 2 7" xfId="757"/>
    <cellStyle name="normální 3 2 2 8" xfId="1111"/>
    <cellStyle name="normální 3 2 2 9" xfId="1101"/>
    <cellStyle name="normální 3 2 20" xfId="1360"/>
    <cellStyle name="normální 3 2 21" xfId="1604"/>
    <cellStyle name="normální 3 2 22" xfId="1628"/>
    <cellStyle name="normální 3 2 23" xfId="1625"/>
    <cellStyle name="normální 3 2 24" xfId="1260"/>
    <cellStyle name="normální 3 2 25" xfId="1631"/>
    <cellStyle name="normální 3 2 26" xfId="1263"/>
    <cellStyle name="Normální 3 2 27" xfId="1733"/>
    <cellStyle name="Normální 3 2 28" xfId="1996"/>
    <cellStyle name="Normální 3 2 29" xfId="2046"/>
    <cellStyle name="Normální 3 2 3" xfId="774"/>
    <cellStyle name="Normální 3 2 3 2" xfId="775"/>
    <cellStyle name="Normální 3 2 3 2 2" xfId="776"/>
    <cellStyle name="Normální 3 2 3 2 2 2" xfId="777"/>
    <cellStyle name="Normální 3 2 3 2 2 2 2" xfId="1770"/>
    <cellStyle name="Normální 3 2 3 2 2 2 3" xfId="1769"/>
    <cellStyle name="Normální 3 2 3 2 2 2 4" xfId="2101"/>
    <cellStyle name="Normální 3 2 3 2 2 3" xfId="1771"/>
    <cellStyle name="Normální 3 2 3 2 2 4" xfId="1768"/>
    <cellStyle name="Normální 3 2 3 2 2 5" xfId="2100"/>
    <cellStyle name="Normální 3 2 3 2 3" xfId="778"/>
    <cellStyle name="Normální 3 2 3 2 3 2" xfId="1773"/>
    <cellStyle name="Normální 3 2 3 2 3 3" xfId="1772"/>
    <cellStyle name="Normální 3 2 3 2 3 4" xfId="2102"/>
    <cellStyle name="Normální 3 2 3 2 4" xfId="1774"/>
    <cellStyle name="Normální 3 2 3 2 5" xfId="1767"/>
    <cellStyle name="Normální 3 2 3 2 6" xfId="2099"/>
    <cellStyle name="Normální 3 2 3 3" xfId="779"/>
    <cellStyle name="Normální 3 2 3 3 2" xfId="780"/>
    <cellStyle name="Normální 3 2 3 3 2 2" xfId="1777"/>
    <cellStyle name="Normální 3 2 3 3 2 3" xfId="1776"/>
    <cellStyle name="Normální 3 2 3 3 2 4" xfId="2104"/>
    <cellStyle name="Normální 3 2 3 3 3" xfId="1778"/>
    <cellStyle name="Normální 3 2 3 3 4" xfId="1775"/>
    <cellStyle name="Normální 3 2 3 3 5" xfId="2103"/>
    <cellStyle name="Normální 3 2 3 4" xfId="781"/>
    <cellStyle name="Normální 3 2 3 4 2" xfId="1780"/>
    <cellStyle name="Normální 3 2 3 4 3" xfId="1779"/>
    <cellStyle name="Normální 3 2 3 4 4" xfId="2105"/>
    <cellStyle name="Normální 3 2 3 5" xfId="1781"/>
    <cellStyle name="Normální 3 2 3 6" xfId="1766"/>
    <cellStyle name="Normální 3 2 3 7" xfId="2098"/>
    <cellStyle name="Normální 3 2 30" xfId="1994"/>
    <cellStyle name="Normální 3 2 31" xfId="2050"/>
    <cellStyle name="Normální 3 2 32" xfId="2016"/>
    <cellStyle name="normální 3 2 33" xfId="2056"/>
    <cellStyle name="Normální 3 2 34" xfId="2048"/>
    <cellStyle name="Normální 3 2 35" xfId="2222"/>
    <cellStyle name="Normální 3 2 36" xfId="2273"/>
    <cellStyle name="Normální 3 2 37" xfId="2366"/>
    <cellStyle name="Normální 3 2 38" xfId="2342"/>
    <cellStyle name="Normální 3 2 39" xfId="2245"/>
    <cellStyle name="Normální 3 2 4" xfId="782"/>
    <cellStyle name="Normální 3 2 4 2" xfId="783"/>
    <cellStyle name="Normální 3 2 4 2 2" xfId="784"/>
    <cellStyle name="Normální 3 2 4 2 2 2" xfId="1785"/>
    <cellStyle name="Normální 3 2 4 2 2 3" xfId="1784"/>
    <cellStyle name="Normální 3 2 4 2 2 4" xfId="2108"/>
    <cellStyle name="Normální 3 2 4 2 3" xfId="1786"/>
    <cellStyle name="Normální 3 2 4 2 4" xfId="1783"/>
    <cellStyle name="Normální 3 2 4 2 5" xfId="2107"/>
    <cellStyle name="Normální 3 2 4 3" xfId="785"/>
    <cellStyle name="Normální 3 2 4 3 2" xfId="1788"/>
    <cellStyle name="Normální 3 2 4 3 3" xfId="1787"/>
    <cellStyle name="Normální 3 2 4 3 4" xfId="2109"/>
    <cellStyle name="Normální 3 2 4 4" xfId="1789"/>
    <cellStyle name="Normální 3 2 4 5" xfId="1782"/>
    <cellStyle name="Normální 3 2 4 6" xfId="2106"/>
    <cellStyle name="Normální 3 2 40" xfId="2257"/>
    <cellStyle name="Normální 3 2 41" xfId="2316"/>
    <cellStyle name="Normální 3 2 42" xfId="2282"/>
    <cellStyle name="Normální 3 2 43" xfId="2276"/>
    <cellStyle name="Normální 3 2 44" xfId="2247"/>
    <cellStyle name="Normální 3 2 45" xfId="2277"/>
    <cellStyle name="Normální 3 2 46" xfId="2326"/>
    <cellStyle name="Normální 3 2 47" xfId="2324"/>
    <cellStyle name="Normální 3 2 48" xfId="2327"/>
    <cellStyle name="Normální 3 2 49" xfId="2307"/>
    <cellStyle name="Normální 3 2 5" xfId="786"/>
    <cellStyle name="Normální 3 2 5 2" xfId="787"/>
    <cellStyle name="Normální 3 2 5 2 2" xfId="1792"/>
    <cellStyle name="Normální 3 2 5 2 3" xfId="1791"/>
    <cellStyle name="Normální 3 2 5 2 4" xfId="2111"/>
    <cellStyle name="Normální 3 2 5 3" xfId="1793"/>
    <cellStyle name="Normální 3 2 5 4" xfId="1790"/>
    <cellStyle name="Normální 3 2 5 5" xfId="2110"/>
    <cellStyle name="Normální 3 2 6" xfId="788"/>
    <cellStyle name="Normální 3 2 6 2" xfId="1795"/>
    <cellStyle name="Normální 3 2 6 3" xfId="1794"/>
    <cellStyle name="Normální 3 2 6 4" xfId="2112"/>
    <cellStyle name="Normální 3 2 7" xfId="789"/>
    <cellStyle name="Normální 3 2 7 2" xfId="1796"/>
    <cellStyle name="Normální 3 2 8" xfId="790"/>
    <cellStyle name="Normální 3 2 9" xfId="791"/>
    <cellStyle name="normální 3 3" xfId="290"/>
    <cellStyle name="normální 3 3 10" xfId="792"/>
    <cellStyle name="normální 3 3 11" xfId="1480"/>
    <cellStyle name="Normální 3 3 12" xfId="1797"/>
    <cellStyle name="Normální 3 3 13" xfId="2011"/>
    <cellStyle name="Normální 3 3 14" xfId="2029"/>
    <cellStyle name="Normální 3 3 15" xfId="2012"/>
    <cellStyle name="Normální 3 3 16" xfId="2040"/>
    <cellStyle name="Normální 3 3 17" xfId="2026"/>
    <cellStyle name="normální 3 3 18" xfId="2071"/>
    <cellStyle name="Normální 3 3 19" xfId="2031"/>
    <cellStyle name="normální 3 3 2" xfId="384"/>
    <cellStyle name="normální 3 3 2 10" xfId="1114"/>
    <cellStyle name="normální 3 3 2 11" xfId="1556"/>
    <cellStyle name="normální 3 3 2 11 2" xfId="1705"/>
    <cellStyle name="normální 3 3 2 12" xfId="1645"/>
    <cellStyle name="Normální 3 3 2 2" xfId="794"/>
    <cellStyle name="Normální 3 3 2 2 2" xfId="795"/>
    <cellStyle name="Normální 3 3 2 2 2 2" xfId="796"/>
    <cellStyle name="Normální 3 3 2 2 2 2 2" xfId="1801"/>
    <cellStyle name="Normální 3 3 2 2 2 2 3" xfId="1800"/>
    <cellStyle name="Normální 3 3 2 2 2 2 4" xfId="2115"/>
    <cellStyle name="Normální 3 3 2 2 2 3" xfId="1802"/>
    <cellStyle name="Normální 3 3 2 2 2 4" xfId="1799"/>
    <cellStyle name="Normální 3 3 2 2 2 5" xfId="2114"/>
    <cellStyle name="Normální 3 3 2 2 3" xfId="797"/>
    <cellStyle name="Normální 3 3 2 2 3 2" xfId="1804"/>
    <cellStyle name="Normální 3 3 2 2 3 3" xfId="1803"/>
    <cellStyle name="Normální 3 3 2 2 3 4" xfId="2116"/>
    <cellStyle name="Normální 3 3 2 2 4" xfId="1805"/>
    <cellStyle name="Normální 3 3 2 2 5" xfId="1798"/>
    <cellStyle name="Normální 3 3 2 2 6" xfId="2113"/>
    <cellStyle name="Normální 3 3 2 3" xfId="798"/>
    <cellStyle name="Normální 3 3 2 3 2" xfId="799"/>
    <cellStyle name="Normální 3 3 2 3 2 2" xfId="1808"/>
    <cellStyle name="Normální 3 3 2 3 2 3" xfId="1807"/>
    <cellStyle name="Normální 3 3 2 3 2 4" xfId="2118"/>
    <cellStyle name="Normální 3 3 2 3 3" xfId="1809"/>
    <cellStyle name="Normální 3 3 2 3 4" xfId="1806"/>
    <cellStyle name="Normální 3 3 2 3 5" xfId="2117"/>
    <cellStyle name="Normální 3 3 2 4" xfId="800"/>
    <cellStyle name="Normální 3 3 2 4 2" xfId="1811"/>
    <cellStyle name="Normální 3 3 2 4 3" xfId="1810"/>
    <cellStyle name="Normální 3 3 2 4 4" xfId="2119"/>
    <cellStyle name="normální 3 3 2 5" xfId="793"/>
    <cellStyle name="Normální 3 3 2 5 2" xfId="1812"/>
    <cellStyle name="normální 3 3 2 6" xfId="1115"/>
    <cellStyle name="normální 3 3 2 7" xfId="1090"/>
    <cellStyle name="normální 3 3 2 8" xfId="1113"/>
    <cellStyle name="normální 3 3 2 9" xfId="1089"/>
    <cellStyle name="Normální 3 3 20" xfId="2218"/>
    <cellStyle name="Normální 3 3 21" xfId="2243"/>
    <cellStyle name="Normální 3 3 22" xfId="2361"/>
    <cellStyle name="Normální 3 3 23" xfId="2356"/>
    <cellStyle name="Normální 3 3 24" xfId="2283"/>
    <cellStyle name="Normální 3 3 25" xfId="2234"/>
    <cellStyle name="Normální 3 3 26" xfId="2285"/>
    <cellStyle name="Normální 3 3 27" xfId="2275"/>
    <cellStyle name="Normální 3 3 28" xfId="2286"/>
    <cellStyle name="Normální 3 3 29" xfId="2244"/>
    <cellStyle name="Normální 3 3 3" xfId="801"/>
    <cellStyle name="Normální 3 3 3 2" xfId="802"/>
    <cellStyle name="Normální 3 3 3 2 2" xfId="803"/>
    <cellStyle name="Normální 3 3 3 2 2 2" xfId="1816"/>
    <cellStyle name="Normální 3 3 3 2 2 3" xfId="1815"/>
    <cellStyle name="Normální 3 3 3 2 2 4" xfId="2122"/>
    <cellStyle name="Normální 3 3 3 2 3" xfId="1817"/>
    <cellStyle name="Normální 3 3 3 2 4" xfId="1814"/>
    <cellStyle name="Normální 3 3 3 2 5" xfId="2121"/>
    <cellStyle name="Normální 3 3 3 3" xfId="804"/>
    <cellStyle name="Normální 3 3 3 3 2" xfId="1819"/>
    <cellStyle name="Normální 3 3 3 3 3" xfId="1818"/>
    <cellStyle name="Normální 3 3 3 3 4" xfId="2123"/>
    <cellStyle name="Normální 3 3 3 4" xfId="1820"/>
    <cellStyle name="Normální 3 3 3 5" xfId="1813"/>
    <cellStyle name="Normální 3 3 3 6" xfId="2120"/>
    <cellStyle name="Normální 3 3 30" xfId="2284"/>
    <cellStyle name="Normální 3 3 31" xfId="2274"/>
    <cellStyle name="Normální 3 3 32" xfId="2308"/>
    <cellStyle name="Normální 3 3 33" xfId="2323"/>
    <cellStyle name="Normální 3 3 34" xfId="2330"/>
    <cellStyle name="Normální 3 3 4" xfId="805"/>
    <cellStyle name="Normální 3 3 4 2" xfId="806"/>
    <cellStyle name="Normální 3 3 4 2 2" xfId="1823"/>
    <cellStyle name="Normální 3 3 4 2 3" xfId="1822"/>
    <cellStyle name="Normální 3 3 4 2 4" xfId="2125"/>
    <cellStyle name="Normální 3 3 4 3" xfId="1824"/>
    <cellStyle name="Normální 3 3 4 4" xfId="1821"/>
    <cellStyle name="Normální 3 3 4 5" xfId="2124"/>
    <cellStyle name="Normální 3 3 5" xfId="807"/>
    <cellStyle name="Normální 3 3 5 2" xfId="1826"/>
    <cellStyle name="Normální 3 3 5 3" xfId="1825"/>
    <cellStyle name="Normální 3 3 5 4" xfId="2126"/>
    <cellStyle name="Normální 3 3 6" xfId="808"/>
    <cellStyle name="Normální 3 3 6 2" xfId="1827"/>
    <cellStyle name="Normální 3 3 7" xfId="809"/>
    <cellStyle name="Normální 3 3 8" xfId="810"/>
    <cellStyle name="Normální 3 3 9" xfId="811"/>
    <cellStyle name="normální 3 4" xfId="383"/>
    <cellStyle name="Normální 3 4 2" xfId="813"/>
    <cellStyle name="Normální 3 4 2 2" xfId="814"/>
    <cellStyle name="Normální 3 4 2 2 2" xfId="815"/>
    <cellStyle name="Normální 3 4 2 2 2 2" xfId="1832"/>
    <cellStyle name="Normální 3 4 2 2 2 3" xfId="1831"/>
    <cellStyle name="Normální 3 4 2 2 2 4" xfId="2129"/>
    <cellStyle name="Normální 3 4 2 2 3" xfId="1833"/>
    <cellStyle name="Normální 3 4 2 2 4" xfId="1830"/>
    <cellStyle name="Normální 3 4 2 2 5" xfId="2128"/>
    <cellStyle name="Normální 3 4 2 3" xfId="816"/>
    <cellStyle name="Normální 3 4 2 3 2" xfId="1835"/>
    <cellStyle name="Normální 3 4 2 3 3" xfId="1834"/>
    <cellStyle name="Normální 3 4 2 3 4" xfId="2130"/>
    <cellStyle name="Normální 3 4 2 4" xfId="1836"/>
    <cellStyle name="Normální 3 4 2 5" xfId="1829"/>
    <cellStyle name="Normální 3 4 2 6" xfId="2127"/>
    <cellStyle name="Normální 3 4 3" xfId="817"/>
    <cellStyle name="Normální 3 4 3 2" xfId="818"/>
    <cellStyle name="Normální 3 4 3 2 2" xfId="1839"/>
    <cellStyle name="Normální 3 4 3 2 3" xfId="1838"/>
    <cellStyle name="Normální 3 4 3 2 4" xfId="2132"/>
    <cellStyle name="Normální 3 4 3 3" xfId="1840"/>
    <cellStyle name="Normální 3 4 3 4" xfId="1837"/>
    <cellStyle name="Normální 3 4 3 5" xfId="2131"/>
    <cellStyle name="Normální 3 4 4" xfId="819"/>
    <cellStyle name="Normální 3 4 4 2" xfId="1842"/>
    <cellStyle name="Normální 3 4 4 3" xfId="1841"/>
    <cellStyle name="Normální 3 4 4 4" xfId="2133"/>
    <cellStyle name="Normální 3 4 5" xfId="820"/>
    <cellStyle name="Normální 3 4 5 2" xfId="1843"/>
    <cellStyle name="normální 3 4 6" xfId="812"/>
    <cellStyle name="normální 3 4 6 2" xfId="1236"/>
    <cellStyle name="Normální 3 4 7" xfId="1828"/>
    <cellStyle name="normální 3 4 8" xfId="2075"/>
    <cellStyle name="Normální 3 5" xfId="821"/>
    <cellStyle name="Normální 3 5 2" xfId="822"/>
    <cellStyle name="Normální 3 5 2 2" xfId="823"/>
    <cellStyle name="Normální 3 5 2 2 2" xfId="1847"/>
    <cellStyle name="Normální 3 5 2 2 3" xfId="1846"/>
    <cellStyle name="Normální 3 5 2 2 4" xfId="2136"/>
    <cellStyle name="Normální 3 5 2 3" xfId="1848"/>
    <cellStyle name="Normální 3 5 2 4" xfId="1845"/>
    <cellStyle name="Normální 3 5 2 5" xfId="2135"/>
    <cellStyle name="Normální 3 5 3" xfId="824"/>
    <cellStyle name="Normální 3 5 3 2" xfId="1850"/>
    <cellStyle name="Normální 3 5 3 3" xfId="1849"/>
    <cellStyle name="Normální 3 5 3 4" xfId="2137"/>
    <cellStyle name="Normální 3 5 4" xfId="1851"/>
    <cellStyle name="Normální 3 5 5" xfId="1844"/>
    <cellStyle name="Normální 3 5 6" xfId="2134"/>
    <cellStyle name="Normální 3 6" xfId="825"/>
    <cellStyle name="Normální 3 6 2" xfId="826"/>
    <cellStyle name="Normální 3 6 2 2" xfId="1854"/>
    <cellStyle name="Normální 3 6 2 3" xfId="1853"/>
    <cellStyle name="Normální 3 6 2 4" xfId="2139"/>
    <cellStyle name="Normální 3 6 3" xfId="1855"/>
    <cellStyle name="Normální 3 6 4" xfId="1852"/>
    <cellStyle name="Normální 3 6 5" xfId="2138"/>
    <cellStyle name="Normální 3 7" xfId="827"/>
    <cellStyle name="Normální 3 7 2" xfId="1857"/>
    <cellStyle name="Normální 3 7 3" xfId="1856"/>
    <cellStyle name="Normální 3 7 4" xfId="2140"/>
    <cellStyle name="normální 3 8" xfId="754"/>
    <cellStyle name="Normální 3 8 2" xfId="1858"/>
    <cellStyle name="normální 3 9" xfId="1109"/>
    <cellStyle name="normální 30" xfId="2371"/>
    <cellStyle name="normální 31" xfId="2372"/>
    <cellStyle name="normální 32" xfId="2373"/>
    <cellStyle name="normální 33" xfId="2374"/>
    <cellStyle name="normální 34" xfId="2375"/>
    <cellStyle name="normální 35" xfId="2376"/>
    <cellStyle name="normální 36" xfId="2377"/>
    <cellStyle name="normální 4" xfId="131"/>
    <cellStyle name="Normální 4 10" xfId="829"/>
    <cellStyle name="normální 4 11" xfId="828"/>
    <cellStyle name="normální 4 12" xfId="1121"/>
    <cellStyle name="normální 4 13" xfId="1081"/>
    <cellStyle name="normální 4 14" xfId="1119"/>
    <cellStyle name="normální 4 15" xfId="1080"/>
    <cellStyle name="normální 4 16" xfId="1120"/>
    <cellStyle name="normální 4 17" xfId="1078"/>
    <cellStyle name="normální 4 18" xfId="1122"/>
    <cellStyle name="normální 4 19" xfId="1085"/>
    <cellStyle name="normální 4 2" xfId="132"/>
    <cellStyle name="normální 4 2 10" xfId="2058"/>
    <cellStyle name="Normální 4 2 11" xfId="2067"/>
    <cellStyle name="Normální 4 2 12" xfId="2331"/>
    <cellStyle name="Normální 4 2 13" xfId="2359"/>
    <cellStyle name="Normální 4 2 14" xfId="2358"/>
    <cellStyle name="Normální 4 2 15" xfId="2291"/>
    <cellStyle name="Normální 4 2 16" xfId="2256"/>
    <cellStyle name="Normální 4 2 17" xfId="2292"/>
    <cellStyle name="Normální 4 2 18" xfId="2272"/>
    <cellStyle name="Normální 4 2 19" xfId="2295"/>
    <cellStyle name="Normální 4 2 2" xfId="831"/>
    <cellStyle name="Normální 4 2 2 2" xfId="832"/>
    <cellStyle name="Normální 4 2 2 2 2" xfId="833"/>
    <cellStyle name="Normální 4 2 2 2 2 2" xfId="834"/>
    <cellStyle name="Normální 4 2 2 2 2 2 2" xfId="835"/>
    <cellStyle name="Normální 4 2 2 2 2 2 2 2" xfId="1866"/>
    <cellStyle name="Normální 4 2 2 2 2 2 2 3" xfId="1865"/>
    <cellStyle name="Normální 4 2 2 2 2 2 2 4" xfId="2145"/>
    <cellStyle name="Normální 4 2 2 2 2 2 3" xfId="1867"/>
    <cellStyle name="Normální 4 2 2 2 2 2 4" xfId="1864"/>
    <cellStyle name="Normální 4 2 2 2 2 2 5" xfId="2144"/>
    <cellStyle name="Normální 4 2 2 2 2 3" xfId="836"/>
    <cellStyle name="Normální 4 2 2 2 2 3 2" xfId="1869"/>
    <cellStyle name="Normální 4 2 2 2 2 3 3" xfId="1868"/>
    <cellStyle name="Normální 4 2 2 2 2 3 4" xfId="2146"/>
    <cellStyle name="Normální 4 2 2 2 2 4" xfId="1870"/>
    <cellStyle name="Normální 4 2 2 2 2 5" xfId="1863"/>
    <cellStyle name="Normální 4 2 2 2 2 6" xfId="2143"/>
    <cellStyle name="Normální 4 2 2 2 3" xfId="837"/>
    <cellStyle name="Normální 4 2 2 2 3 2" xfId="838"/>
    <cellStyle name="Normální 4 2 2 2 3 2 2" xfId="1873"/>
    <cellStyle name="Normální 4 2 2 2 3 2 3" xfId="1872"/>
    <cellStyle name="Normální 4 2 2 2 3 2 4" xfId="2148"/>
    <cellStyle name="Normální 4 2 2 2 3 3" xfId="1874"/>
    <cellStyle name="Normální 4 2 2 2 3 4" xfId="1871"/>
    <cellStyle name="Normální 4 2 2 2 3 5" xfId="2147"/>
    <cellStyle name="Normální 4 2 2 2 4" xfId="839"/>
    <cellStyle name="Normální 4 2 2 2 4 2" xfId="1876"/>
    <cellStyle name="Normální 4 2 2 2 4 3" xfId="1875"/>
    <cellStyle name="Normální 4 2 2 2 4 4" xfId="2149"/>
    <cellStyle name="Normální 4 2 2 2 5" xfId="1877"/>
    <cellStyle name="Normální 4 2 2 2 6" xfId="1862"/>
    <cellStyle name="Normální 4 2 2 2 7" xfId="2142"/>
    <cellStyle name="Normální 4 2 2 3" xfId="840"/>
    <cellStyle name="Normální 4 2 2 3 2" xfId="841"/>
    <cellStyle name="Normální 4 2 2 3 2 2" xfId="842"/>
    <cellStyle name="Normální 4 2 2 3 2 2 2" xfId="1881"/>
    <cellStyle name="Normální 4 2 2 3 2 2 3" xfId="1880"/>
    <cellStyle name="Normální 4 2 2 3 2 2 4" xfId="2152"/>
    <cellStyle name="Normální 4 2 2 3 2 3" xfId="1882"/>
    <cellStyle name="Normální 4 2 2 3 2 4" xfId="1879"/>
    <cellStyle name="Normální 4 2 2 3 2 5" xfId="2151"/>
    <cellStyle name="Normální 4 2 2 3 3" xfId="843"/>
    <cellStyle name="Normální 4 2 2 3 3 2" xfId="1884"/>
    <cellStyle name="Normální 4 2 2 3 3 3" xfId="1883"/>
    <cellStyle name="Normální 4 2 2 3 3 4" xfId="2153"/>
    <cellStyle name="Normální 4 2 2 3 4" xfId="1885"/>
    <cellStyle name="Normální 4 2 2 3 5" xfId="1878"/>
    <cellStyle name="Normální 4 2 2 3 6" xfId="2150"/>
    <cellStyle name="Normální 4 2 2 4" xfId="844"/>
    <cellStyle name="Normální 4 2 2 4 2" xfId="845"/>
    <cellStyle name="Normální 4 2 2 4 2 2" xfId="1888"/>
    <cellStyle name="Normální 4 2 2 4 2 3" xfId="1887"/>
    <cellStyle name="Normální 4 2 2 4 2 4" xfId="2155"/>
    <cellStyle name="Normální 4 2 2 4 3" xfId="1889"/>
    <cellStyle name="Normální 4 2 2 4 4" xfId="1886"/>
    <cellStyle name="Normální 4 2 2 4 5" xfId="2154"/>
    <cellStyle name="Normální 4 2 2 5" xfId="846"/>
    <cellStyle name="Normální 4 2 2 5 2" xfId="1891"/>
    <cellStyle name="Normální 4 2 2 5 3" xfId="1890"/>
    <cellStyle name="Normální 4 2 2 5 4" xfId="2156"/>
    <cellStyle name="Normální 4 2 2 6" xfId="1892"/>
    <cellStyle name="Normální 4 2 2 7" xfId="1861"/>
    <cellStyle name="Normální 4 2 2 8" xfId="2141"/>
    <cellStyle name="Normální 4 2 20" xfId="2314"/>
    <cellStyle name="Normální 4 2 21" xfId="2294"/>
    <cellStyle name="Normální 4 2 22" xfId="2231"/>
    <cellStyle name="Normální 4 2 23" xfId="2296"/>
    <cellStyle name="Normální 4 2 24" xfId="2259"/>
    <cellStyle name="Normální 4 2 25" xfId="2236"/>
    <cellStyle name="Normální 4 2 3" xfId="847"/>
    <cellStyle name="Normální 4 2 3 2" xfId="848"/>
    <cellStyle name="Normální 4 2 3 2 2" xfId="849"/>
    <cellStyle name="Normální 4 2 3 2 2 2" xfId="850"/>
    <cellStyle name="Normální 4 2 3 2 2 2 2" xfId="1897"/>
    <cellStyle name="Normální 4 2 3 2 2 2 3" xfId="1896"/>
    <cellStyle name="Normální 4 2 3 2 2 2 4" xfId="2160"/>
    <cellStyle name="Normální 4 2 3 2 2 3" xfId="1898"/>
    <cellStyle name="Normální 4 2 3 2 2 4" xfId="1895"/>
    <cellStyle name="Normální 4 2 3 2 2 5" xfId="2159"/>
    <cellStyle name="Normální 4 2 3 2 3" xfId="851"/>
    <cellStyle name="Normální 4 2 3 2 3 2" xfId="1900"/>
    <cellStyle name="Normální 4 2 3 2 3 3" xfId="1899"/>
    <cellStyle name="Normální 4 2 3 2 3 4" xfId="2161"/>
    <cellStyle name="Normální 4 2 3 2 4" xfId="1901"/>
    <cellStyle name="Normální 4 2 3 2 5" xfId="1894"/>
    <cellStyle name="Normální 4 2 3 2 6" xfId="2158"/>
    <cellStyle name="Normální 4 2 3 3" xfId="852"/>
    <cellStyle name="Normální 4 2 3 3 2" xfId="853"/>
    <cellStyle name="Normální 4 2 3 3 2 2" xfId="1904"/>
    <cellStyle name="Normální 4 2 3 3 2 3" xfId="1903"/>
    <cellStyle name="Normální 4 2 3 3 2 4" xfId="2163"/>
    <cellStyle name="Normální 4 2 3 3 3" xfId="1905"/>
    <cellStyle name="Normální 4 2 3 3 4" xfId="1902"/>
    <cellStyle name="Normální 4 2 3 3 5" xfId="2162"/>
    <cellStyle name="Normální 4 2 3 4" xfId="854"/>
    <cellStyle name="Normální 4 2 3 4 2" xfId="1907"/>
    <cellStyle name="Normální 4 2 3 4 3" xfId="1906"/>
    <cellStyle name="Normální 4 2 3 4 4" xfId="2164"/>
    <cellStyle name="Normální 4 2 3 5" xfId="1908"/>
    <cellStyle name="Normální 4 2 3 6" xfId="1893"/>
    <cellStyle name="Normální 4 2 3 7" xfId="2157"/>
    <cellStyle name="Normální 4 2 4" xfId="855"/>
    <cellStyle name="Normální 4 2 4 2" xfId="856"/>
    <cellStyle name="Normální 4 2 4 2 2" xfId="857"/>
    <cellStyle name="Normální 4 2 4 2 2 2" xfId="1912"/>
    <cellStyle name="Normální 4 2 4 2 2 3" xfId="1911"/>
    <cellStyle name="Normální 4 2 4 2 2 4" xfId="2167"/>
    <cellStyle name="Normální 4 2 4 2 3" xfId="1913"/>
    <cellStyle name="Normální 4 2 4 2 4" xfId="1910"/>
    <cellStyle name="Normální 4 2 4 2 5" xfId="2166"/>
    <cellStyle name="Normální 4 2 4 3" xfId="858"/>
    <cellStyle name="Normální 4 2 4 3 2" xfId="1915"/>
    <cellStyle name="Normální 4 2 4 3 3" xfId="1914"/>
    <cellStyle name="Normální 4 2 4 3 4" xfId="2168"/>
    <cellStyle name="Normální 4 2 4 4" xfId="1916"/>
    <cellStyle name="Normální 4 2 4 5" xfId="1909"/>
    <cellStyle name="Normální 4 2 4 6" xfId="2165"/>
    <cellStyle name="Normální 4 2 5" xfId="859"/>
    <cellStyle name="Normální 4 2 5 2" xfId="860"/>
    <cellStyle name="Normální 4 2 5 2 2" xfId="1919"/>
    <cellStyle name="Normální 4 2 5 2 3" xfId="1918"/>
    <cellStyle name="Normální 4 2 5 2 4" xfId="2170"/>
    <cellStyle name="Normální 4 2 5 3" xfId="1920"/>
    <cellStyle name="Normální 4 2 5 4" xfId="1917"/>
    <cellStyle name="Normální 4 2 5 5" xfId="2169"/>
    <cellStyle name="Normální 4 2 6" xfId="861"/>
    <cellStyle name="Normální 4 2 6 2" xfId="1922"/>
    <cellStyle name="Normální 4 2 6 3" xfId="1921"/>
    <cellStyle name="Normální 4 2 6 4" xfId="2171"/>
    <cellStyle name="Normální 4 2 7" xfId="862"/>
    <cellStyle name="Normální 4 2 7 2" xfId="1923"/>
    <cellStyle name="normální 4 2 8" xfId="830"/>
    <cellStyle name="normální 4 2 8 2" xfId="1237"/>
    <cellStyle name="Normální 4 2 9" xfId="1860"/>
    <cellStyle name="normální 4 20" xfId="1361"/>
    <cellStyle name="normální 4 21" xfId="1603"/>
    <cellStyle name="normální 4 22" xfId="1627"/>
    <cellStyle name="normální 4 23" xfId="1626"/>
    <cellStyle name="normální 4 24" xfId="1262"/>
    <cellStyle name="normální 4 25" xfId="1632"/>
    <cellStyle name="normální 4 26" xfId="1261"/>
    <cellStyle name="Normální 4 27" xfId="1859"/>
    <cellStyle name="Normální 4 28" xfId="2014"/>
    <cellStyle name="Normální 4 29" xfId="2021"/>
    <cellStyle name="normální 4 3" xfId="472"/>
    <cellStyle name="normální 4 3 10" xfId="1066"/>
    <cellStyle name="normální 4 3 11" xfId="1599"/>
    <cellStyle name="normální 4 3 11 2" xfId="1717"/>
    <cellStyle name="normální 4 3 12" xfId="1667"/>
    <cellStyle name="Normální 4 3 2" xfId="864"/>
    <cellStyle name="Normální 4 3 2 2" xfId="865"/>
    <cellStyle name="Normální 4 3 2 2 2" xfId="866"/>
    <cellStyle name="Normální 4 3 2 2 2 2" xfId="867"/>
    <cellStyle name="Normální 4 3 2 2 2 2 2" xfId="1928"/>
    <cellStyle name="Normální 4 3 2 2 2 2 3" xfId="1927"/>
    <cellStyle name="Normální 4 3 2 2 2 2 4" xfId="2175"/>
    <cellStyle name="Normální 4 3 2 2 2 3" xfId="1929"/>
    <cellStyle name="Normální 4 3 2 2 2 4" xfId="1926"/>
    <cellStyle name="Normální 4 3 2 2 2 5" xfId="2174"/>
    <cellStyle name="Normální 4 3 2 2 3" xfId="868"/>
    <cellStyle name="Normální 4 3 2 2 3 2" xfId="1931"/>
    <cellStyle name="Normální 4 3 2 2 3 3" xfId="1930"/>
    <cellStyle name="Normální 4 3 2 2 3 4" xfId="2176"/>
    <cellStyle name="Normální 4 3 2 2 4" xfId="1932"/>
    <cellStyle name="Normální 4 3 2 2 5" xfId="1925"/>
    <cellStyle name="Normální 4 3 2 2 6" xfId="2173"/>
    <cellStyle name="Normální 4 3 2 3" xfId="869"/>
    <cellStyle name="Normální 4 3 2 3 2" xfId="870"/>
    <cellStyle name="Normální 4 3 2 3 2 2" xfId="1935"/>
    <cellStyle name="Normální 4 3 2 3 2 3" xfId="1934"/>
    <cellStyle name="Normální 4 3 2 3 2 4" xfId="2178"/>
    <cellStyle name="Normální 4 3 2 3 3" xfId="1936"/>
    <cellStyle name="Normální 4 3 2 3 4" xfId="1933"/>
    <cellStyle name="Normální 4 3 2 3 5" xfId="2177"/>
    <cellStyle name="Normální 4 3 2 4" xfId="871"/>
    <cellStyle name="Normální 4 3 2 4 2" xfId="1938"/>
    <cellStyle name="Normální 4 3 2 4 3" xfId="1937"/>
    <cellStyle name="Normální 4 3 2 4 4" xfId="2179"/>
    <cellStyle name="Normální 4 3 2 5" xfId="1939"/>
    <cellStyle name="Normální 4 3 2 6" xfId="1924"/>
    <cellStyle name="Normální 4 3 2 7" xfId="2172"/>
    <cellStyle name="Normální 4 3 3" xfId="872"/>
    <cellStyle name="Normální 4 3 3 2" xfId="873"/>
    <cellStyle name="Normální 4 3 3 2 2" xfId="874"/>
    <cellStyle name="Normální 4 3 3 2 2 2" xfId="1943"/>
    <cellStyle name="Normální 4 3 3 2 2 3" xfId="1942"/>
    <cellStyle name="Normální 4 3 3 2 2 4" xfId="2182"/>
    <cellStyle name="Normální 4 3 3 2 3" xfId="1944"/>
    <cellStyle name="Normální 4 3 3 2 4" xfId="1941"/>
    <cellStyle name="Normální 4 3 3 2 5" xfId="2181"/>
    <cellStyle name="Normální 4 3 3 3" xfId="875"/>
    <cellStyle name="Normální 4 3 3 3 2" xfId="1946"/>
    <cellStyle name="Normální 4 3 3 3 3" xfId="1945"/>
    <cellStyle name="Normální 4 3 3 3 4" xfId="2183"/>
    <cellStyle name="Normální 4 3 3 4" xfId="1947"/>
    <cellStyle name="Normální 4 3 3 5" xfId="1940"/>
    <cellStyle name="Normální 4 3 3 6" xfId="2180"/>
    <cellStyle name="Normální 4 3 4" xfId="876"/>
    <cellStyle name="Normální 4 3 4 2" xfId="877"/>
    <cellStyle name="Normální 4 3 4 2 2" xfId="1950"/>
    <cellStyle name="Normální 4 3 4 2 3" xfId="1949"/>
    <cellStyle name="Normální 4 3 4 2 4" xfId="2185"/>
    <cellStyle name="Normální 4 3 4 3" xfId="1951"/>
    <cellStyle name="Normální 4 3 4 4" xfId="1948"/>
    <cellStyle name="Normální 4 3 4 5" xfId="2184"/>
    <cellStyle name="Normální 4 3 5" xfId="878"/>
    <cellStyle name="Normální 4 3 5 2" xfId="1953"/>
    <cellStyle name="Normální 4 3 5 3" xfId="1952"/>
    <cellStyle name="Normální 4 3 5 4" xfId="2186"/>
    <cellStyle name="normální 4 3 6" xfId="863"/>
    <cellStyle name="Normální 4 3 6 2" xfId="1954"/>
    <cellStyle name="normální 4 3 7" xfId="1124"/>
    <cellStyle name="normální 4 3 8" xfId="1070"/>
    <cellStyle name="normální 4 3 9" xfId="1123"/>
    <cellStyle name="Normální 4 30" xfId="2015"/>
    <cellStyle name="Normální 4 31" xfId="2030"/>
    <cellStyle name="Normální 4 32" xfId="2027"/>
    <cellStyle name="normální 4 33" xfId="2057"/>
    <cellStyle name="Normální 4 34" xfId="2028"/>
    <cellStyle name="Normální 4 35" xfId="2068"/>
    <cellStyle name="Normální 4 36" xfId="2332"/>
    <cellStyle name="Normální 4 37" xfId="2360"/>
    <cellStyle name="Normální 4 38" xfId="2357"/>
    <cellStyle name="Normální 4 39" xfId="2287"/>
    <cellStyle name="Normální 4 4" xfId="879"/>
    <cellStyle name="Normální 4 4 2" xfId="880"/>
    <cellStyle name="Normální 4 4 2 2" xfId="881"/>
    <cellStyle name="Normální 4 4 2 2 2" xfId="882"/>
    <cellStyle name="Normální 4 4 2 2 2 2" xfId="1959"/>
    <cellStyle name="Normální 4 4 2 2 2 3" xfId="1958"/>
    <cellStyle name="Normální 4 4 2 2 2 4" xfId="2190"/>
    <cellStyle name="Normální 4 4 2 2 3" xfId="1960"/>
    <cellStyle name="Normální 4 4 2 2 4" xfId="1957"/>
    <cellStyle name="Normální 4 4 2 2 5" xfId="2189"/>
    <cellStyle name="Normální 4 4 2 3" xfId="883"/>
    <cellStyle name="Normální 4 4 2 3 2" xfId="1962"/>
    <cellStyle name="Normální 4 4 2 3 3" xfId="1961"/>
    <cellStyle name="Normální 4 4 2 3 4" xfId="2191"/>
    <cellStyle name="Normální 4 4 2 4" xfId="1963"/>
    <cellStyle name="Normální 4 4 2 5" xfId="1956"/>
    <cellStyle name="Normální 4 4 2 6" xfId="2188"/>
    <cellStyle name="Normální 4 4 3" xfId="884"/>
    <cellStyle name="Normální 4 4 3 2" xfId="885"/>
    <cellStyle name="Normální 4 4 3 2 2" xfId="1966"/>
    <cellStyle name="Normální 4 4 3 2 3" xfId="1965"/>
    <cellStyle name="Normální 4 4 3 2 4" xfId="2193"/>
    <cellStyle name="Normální 4 4 3 3" xfId="1967"/>
    <cellStyle name="Normální 4 4 3 4" xfId="1964"/>
    <cellStyle name="Normální 4 4 3 5" xfId="2192"/>
    <cellStyle name="Normální 4 4 4" xfId="886"/>
    <cellStyle name="Normální 4 4 4 2" xfId="1969"/>
    <cellStyle name="Normální 4 4 4 3" xfId="1968"/>
    <cellStyle name="Normální 4 4 4 4" xfId="2194"/>
    <cellStyle name="Normální 4 4 5" xfId="1970"/>
    <cellStyle name="Normální 4 4 6" xfId="1955"/>
    <cellStyle name="Normální 4 4 7" xfId="2187"/>
    <cellStyle name="Normální 4 40" xfId="2315"/>
    <cellStyle name="Normální 4 41" xfId="2288"/>
    <cellStyle name="Normální 4 42" xfId="2310"/>
    <cellStyle name="Normální 4 43" xfId="2290"/>
    <cellStyle name="Normální 4 44" xfId="2255"/>
    <cellStyle name="Normální 4 45" xfId="2289"/>
    <cellStyle name="Normální 4 46" xfId="2322"/>
    <cellStyle name="Normální 4 47" xfId="2306"/>
    <cellStyle name="Normální 4 48" xfId="2232"/>
    <cellStyle name="Normální 4 49" xfId="2293"/>
    <cellStyle name="Normální 4 5" xfId="887"/>
    <cellStyle name="Normální 4 5 2" xfId="888"/>
    <cellStyle name="Normální 4 5 2 2" xfId="889"/>
    <cellStyle name="Normální 4 5 2 2 2" xfId="1974"/>
    <cellStyle name="Normální 4 5 2 2 3" xfId="1973"/>
    <cellStyle name="Normální 4 5 2 2 4" xfId="2197"/>
    <cellStyle name="Normální 4 5 2 3" xfId="1975"/>
    <cellStyle name="Normální 4 5 2 4" xfId="1972"/>
    <cellStyle name="Normální 4 5 2 5" xfId="2196"/>
    <cellStyle name="Normální 4 5 3" xfId="890"/>
    <cellStyle name="Normální 4 5 3 2" xfId="1977"/>
    <cellStyle name="Normální 4 5 3 3" xfId="1976"/>
    <cellStyle name="Normální 4 5 3 4" xfId="2198"/>
    <cellStyle name="Normální 4 5 4" xfId="1978"/>
    <cellStyle name="Normální 4 5 5" xfId="1971"/>
    <cellStyle name="Normální 4 5 6" xfId="2195"/>
    <cellStyle name="Normální 4 6" xfId="891"/>
    <cellStyle name="Normální 4 6 2" xfId="892"/>
    <cellStyle name="Normální 4 6 2 2" xfId="1981"/>
    <cellStyle name="Normální 4 6 2 3" xfId="1980"/>
    <cellStyle name="Normální 4 6 2 4" xfId="2200"/>
    <cellStyle name="Normální 4 6 3" xfId="1982"/>
    <cellStyle name="Normální 4 6 4" xfId="1979"/>
    <cellStyle name="Normální 4 6 5" xfId="2199"/>
    <cellStyle name="Normální 4 7" xfId="893"/>
    <cellStyle name="Normální 4 7 2" xfId="1984"/>
    <cellStyle name="Normální 4 7 3" xfId="1983"/>
    <cellStyle name="Normální 4 7 4" xfId="2201"/>
    <cellStyle name="Normální 4 8" xfId="894"/>
    <cellStyle name="Normální 4 8 2" xfId="1985"/>
    <cellStyle name="Normální 4 9" xfId="895"/>
    <cellStyle name="normální 5" xfId="133"/>
    <cellStyle name="normální 5 2" xfId="292"/>
    <cellStyle name="normální 5 2 2" xfId="897"/>
    <cellStyle name="normální 5 2 3" xfId="1482"/>
    <cellStyle name="normální 5 3" xfId="898"/>
    <cellStyle name="normální 5 4" xfId="896"/>
    <cellStyle name="normální 5 5" xfId="1362"/>
    <cellStyle name="normální 5 6" xfId="1986"/>
    <cellStyle name="normální 5 7" xfId="2059"/>
    <cellStyle name="normální 6" xfId="1"/>
    <cellStyle name="normální 6 10" xfId="2055"/>
    <cellStyle name="Normální 6 11" xfId="2020"/>
    <cellStyle name="Normální 6 12" xfId="2066"/>
    <cellStyle name="Normální 6 13" xfId="2241"/>
    <cellStyle name="Normální 6 14" xfId="2352"/>
    <cellStyle name="Normální 6 15" xfId="2362"/>
    <cellStyle name="Normální 6 16" xfId="2261"/>
    <cellStyle name="Normální 6 17" xfId="2329"/>
    <cellStyle name="Normální 6 18" xfId="2297"/>
    <cellStyle name="Normální 6 19" xfId="2334"/>
    <cellStyle name="Normální 6 2" xfId="900"/>
    <cellStyle name="Normální 6 20" xfId="2249"/>
    <cellStyle name="Normální 6 21" xfId="2270"/>
    <cellStyle name="Normální 6 22" xfId="2299"/>
    <cellStyle name="Normální 6 23" xfId="2266"/>
    <cellStyle name="Normální 6 24" xfId="2301"/>
    <cellStyle name="Normální 6 25" xfId="2267"/>
    <cellStyle name="Normální 6 26" xfId="2313"/>
    <cellStyle name="normální 6 3" xfId="899"/>
    <cellStyle name="normální 6 3 2" xfId="1238"/>
    <cellStyle name="Normální 6 4" xfId="1987"/>
    <cellStyle name="Normální 6 5" xfId="2032"/>
    <cellStyle name="Normální 6 6" xfId="2010"/>
    <cellStyle name="Normální 6 7" xfId="2036"/>
    <cellStyle name="Normální 6 8" xfId="2025"/>
    <cellStyle name="Normální 6 9" xfId="2041"/>
    <cellStyle name="normální 7" xfId="190"/>
    <cellStyle name="normální 7 10" xfId="2069"/>
    <cellStyle name="Normální 7 11" xfId="2019"/>
    <cellStyle name="Normální 7 12" xfId="2065"/>
    <cellStyle name="Normální 7 13" xfId="2240"/>
    <cellStyle name="Normální 7 14" xfId="2351"/>
    <cellStyle name="Normální 7 15" xfId="2363"/>
    <cellStyle name="Normální 7 16" xfId="2298"/>
    <cellStyle name="Normální 7 17" xfId="2271"/>
    <cellStyle name="Normální 7 18" xfId="2317"/>
    <cellStyle name="Normální 7 19" xfId="2242"/>
    <cellStyle name="normální 7 2" xfId="901"/>
    <cellStyle name="Normální 7 20" xfId="2237"/>
    <cellStyle name="Normální 7 21" xfId="2268"/>
    <cellStyle name="Normální 7 22" xfId="2251"/>
    <cellStyle name="Normální 7 23" xfId="2333"/>
    <cellStyle name="Normální 7 24" xfId="2250"/>
    <cellStyle name="Normální 7 25" xfId="2335"/>
    <cellStyle name="Normální 7 26" xfId="2305"/>
    <cellStyle name="normální 7 3" xfId="1399"/>
    <cellStyle name="Normální 7 4" xfId="1988"/>
    <cellStyle name="Normální 7 5" xfId="2033"/>
    <cellStyle name="Normální 7 6" xfId="2009"/>
    <cellStyle name="Normální 7 7" xfId="2037"/>
    <cellStyle name="Normální 7 8" xfId="2024"/>
    <cellStyle name="Normální 7 9" xfId="2042"/>
    <cellStyle name="normální 8" xfId="197"/>
    <cellStyle name="normální 8 10" xfId="2070"/>
    <cellStyle name="Normální 8 11" xfId="2018"/>
    <cellStyle name="Normální 8 12" xfId="2220"/>
    <cellStyle name="Normální 8 13" xfId="2309"/>
    <cellStyle name="Normální 8 14" xfId="2350"/>
    <cellStyle name="Normální 8 15" xfId="2364"/>
    <cellStyle name="Normální 8 16" xfId="2300"/>
    <cellStyle name="Normální 8 17" xfId="2269"/>
    <cellStyle name="Normální 8 18" xfId="2303"/>
    <cellStyle name="Normální 8 19" xfId="2262"/>
    <cellStyle name="normální 8 2" xfId="902"/>
    <cellStyle name="Normální 8 20" xfId="2302"/>
    <cellStyle name="Normální 8 21" xfId="2265"/>
    <cellStyle name="Normální 8 22" xfId="2304"/>
    <cellStyle name="Normální 8 23" xfId="2321"/>
    <cellStyle name="Normální 8 24" xfId="2252"/>
    <cellStyle name="Normální 8 25" xfId="2320"/>
    <cellStyle name="Normální 8 26" xfId="2258"/>
    <cellStyle name="normální 8 3" xfId="1400"/>
    <cellStyle name="Normální 8 4" xfId="1989"/>
    <cellStyle name="Normální 8 5" xfId="2034"/>
    <cellStyle name="Normální 8 6" xfId="2008"/>
    <cellStyle name="Normální 8 7" xfId="2038"/>
    <cellStyle name="Normální 8 8" xfId="2023"/>
    <cellStyle name="Normální 8 9" xfId="2043"/>
    <cellStyle name="normální 9" xfId="357"/>
    <cellStyle name="Normální 9 10" xfId="2044"/>
    <cellStyle name="normální 9 11" xfId="2073"/>
    <cellStyle name="normální 9 11 2" xfId="2263"/>
    <cellStyle name="normální 9 11 2 2" xfId="2225"/>
    <cellStyle name="normální 9 12" xfId="2227"/>
    <cellStyle name="normální 9 2" xfId="903"/>
    <cellStyle name="normální 9 2 2" xfId="1239"/>
    <cellStyle name="normální 9 3" xfId="1125"/>
    <cellStyle name="normální 9 4" xfId="1542"/>
    <cellStyle name="normální 9 4 2" xfId="1704"/>
    <cellStyle name="Normální 9 5" xfId="1990"/>
    <cellStyle name="Normální 9 6" xfId="2035"/>
    <cellStyle name="Normální 9 7" xfId="1725"/>
    <cellStyle name="Normální 9 8" xfId="2039"/>
    <cellStyle name="Normální 9 9" xfId="2022"/>
    <cellStyle name="normální_1. F.1.05.1" xfId="134"/>
    <cellStyle name="normální_1. F.1.05.1_1" xfId="135"/>
    <cellStyle name="normální_SO-01A2.EL.2.2 EPS" xfId="385"/>
    <cellStyle name="normální_Vzor_vykaz_specifikace" xfId="136"/>
    <cellStyle name="Normalny_Arkusz1" xfId="137"/>
    <cellStyle name="Pevní" xfId="138"/>
    <cellStyle name="Pevní 2" xfId="139"/>
    <cellStyle name="Pevní 2 2" xfId="294"/>
    <cellStyle name="Pevní 2 2 2" xfId="386"/>
    <cellStyle name="Pevní 2 2 2 2" xfId="907"/>
    <cellStyle name="Pevní 2 2 2 2 2" xfId="1241"/>
    <cellStyle name="Pevní 2 2 2 3" xfId="1127"/>
    <cellStyle name="Pevní 2 2 2 4" xfId="1557"/>
    <cellStyle name="Pevní 2 2 3" xfId="906"/>
    <cellStyle name="Pevní 2 2 4" xfId="1484"/>
    <cellStyle name="Pevní 2 3" xfId="387"/>
    <cellStyle name="Pevní 2 3 2" xfId="908"/>
    <cellStyle name="Pevní 2 3 2 2" xfId="1242"/>
    <cellStyle name="Pevní 2 3 3" xfId="1128"/>
    <cellStyle name="Pevní 2 3 4" xfId="1558"/>
    <cellStyle name="Pevní 2 4" xfId="905"/>
    <cellStyle name="Pevní 2 4 2" xfId="1240"/>
    <cellStyle name="Pevní 2 5" xfId="1126"/>
    <cellStyle name="Pevní 2 6" xfId="1363"/>
    <cellStyle name="Pevní 3" xfId="293"/>
    <cellStyle name="Pevní 3 2" xfId="909"/>
    <cellStyle name="Pevní 3 3" xfId="1483"/>
    <cellStyle name="Pevní 4" xfId="431"/>
    <cellStyle name="Pevní 4 2" xfId="910"/>
    <cellStyle name="Pevní 4 2 2" xfId="1243"/>
    <cellStyle name="Pevní 5" xfId="1129"/>
    <cellStyle name="POPIS" xfId="140"/>
    <cellStyle name="POPIS 2" xfId="295"/>
    <cellStyle name="POPIS 2 2" xfId="912"/>
    <cellStyle name="POPIS 2 3" xfId="1485"/>
    <cellStyle name="POPIS 3" xfId="911"/>
    <cellStyle name="Poznámka 2" xfId="141"/>
    <cellStyle name="Poznámka 2 2" xfId="296"/>
    <cellStyle name="Poznámka 2 2 2" xfId="914"/>
    <cellStyle name="Poznámka 2 2 3" xfId="1486"/>
    <cellStyle name="Poznámka 2 3" xfId="449"/>
    <cellStyle name="Poznámka 2 3 2" xfId="915"/>
    <cellStyle name="Poznámka 2 3 3" xfId="1576"/>
    <cellStyle name="Poznámka 2 3 3 2" xfId="1706"/>
    <cellStyle name="Poznámka 2 3 4" xfId="1656"/>
    <cellStyle name="Poznámka 2 4" xfId="913"/>
    <cellStyle name="Poznámka 2 4 2" xfId="1244"/>
    <cellStyle name="Poznámka 3" xfId="347"/>
    <cellStyle name="Poznámka 3 2" xfId="473"/>
    <cellStyle name="Poznámka 3 2 2" xfId="917"/>
    <cellStyle name="Poznámka 3 2 3" xfId="1600"/>
    <cellStyle name="Poznámka 3 2 3 2" xfId="1718"/>
    <cellStyle name="Poznámka 3 2 4" xfId="1668"/>
    <cellStyle name="Poznámka 3 3" xfId="916"/>
    <cellStyle name="Poznámka 3 4" xfId="1532"/>
    <cellStyle name="PrázdnýŘádek" xfId="142"/>
    <cellStyle name="PrázdnýŘádek 2" xfId="143"/>
    <cellStyle name="PrázdnýŘádek 2 2" xfId="919"/>
    <cellStyle name="PrázdnýŘádek 2 3" xfId="1364"/>
    <cellStyle name="PrázdnýŘádek 3" xfId="144"/>
    <cellStyle name="PrázdnýŘádek 3 2" xfId="920"/>
    <cellStyle name="PrázdnýŘádek 3 3" xfId="1365"/>
    <cellStyle name="Prepojená bunka" xfId="145"/>
    <cellStyle name="Prepojená bunka 2" xfId="921"/>
    <cellStyle name="Prepojená bunka 3" xfId="1366"/>
    <cellStyle name="procent 2" xfId="146"/>
    <cellStyle name="procent 2 2" xfId="297"/>
    <cellStyle name="procent 2 2 2" xfId="923"/>
    <cellStyle name="procent 2 2 3" xfId="1487"/>
    <cellStyle name="procent 2 3" xfId="435"/>
    <cellStyle name="procent 2 3 2" xfId="924"/>
    <cellStyle name="procent 2 3 3" xfId="1563"/>
    <cellStyle name="procent 2 4" xfId="922"/>
    <cellStyle name="procent 2 4 2" xfId="1245"/>
    <cellStyle name="procent 3" xfId="188"/>
    <cellStyle name="procent 3 2" xfId="298"/>
    <cellStyle name="procent 3 2 2" xfId="926"/>
    <cellStyle name="procent 3 2 3" xfId="1488"/>
    <cellStyle name="procent 3 3" xfId="925"/>
    <cellStyle name="procent 3 4" xfId="1397"/>
    <cellStyle name="Procenta" xfId="147"/>
    <cellStyle name="Procenta 2" xfId="148"/>
    <cellStyle name="Procenta 2 2" xfId="300"/>
    <cellStyle name="Procenta 2 2 2" xfId="388"/>
    <cellStyle name="Procenta 2 2 2 2" xfId="929"/>
    <cellStyle name="Procenta 2 2 2 2 2" xfId="1247"/>
    <cellStyle name="Procenta 2 2 2 3" xfId="1131"/>
    <cellStyle name="Procenta 2 2 2 4" xfId="1559"/>
    <cellStyle name="Procenta 2 2 3" xfId="928"/>
    <cellStyle name="Procenta 2 2 4" xfId="1490"/>
    <cellStyle name="Procenta 2 2 5" xfId="1992"/>
    <cellStyle name="Procenta 2 3" xfId="389"/>
    <cellStyle name="Procenta 2 3 2" xfId="930"/>
    <cellStyle name="Procenta 2 3 2 2" xfId="1248"/>
    <cellStyle name="Procenta 2 3 3" xfId="1132"/>
    <cellStyle name="Procenta 2 3 4" xfId="1560"/>
    <cellStyle name="Procenta 2 4" xfId="927"/>
    <cellStyle name="Procenta 2 4 2" xfId="1246"/>
    <cellStyle name="Procenta 2 5" xfId="1130"/>
    <cellStyle name="Procenta 2 6" xfId="1367"/>
    <cellStyle name="Procenta 2 7" xfId="1991"/>
    <cellStyle name="Procenta 2 8" xfId="2060"/>
    <cellStyle name="Procenta 3" xfId="299"/>
    <cellStyle name="Procenta 3 2" xfId="931"/>
    <cellStyle name="Procenta 3 3" xfId="1489"/>
    <cellStyle name="Procenta 4" xfId="432"/>
    <cellStyle name="Procenta 4 2" xfId="932"/>
    <cellStyle name="Procenta 4 2 2" xfId="1249"/>
    <cellStyle name="Procenta 5" xfId="1133"/>
    <cellStyle name="Propojená buňka" xfId="403" builtinId="24" customBuiltin="1"/>
    <cellStyle name="Propojená buňka 2" xfId="149"/>
    <cellStyle name="Propojená buňka 2 2" xfId="448"/>
    <cellStyle name="Propojená buňka 2 2 2" xfId="934"/>
    <cellStyle name="Propojená buňka 2 2 3" xfId="1575"/>
    <cellStyle name="Propojená buňka 2 3" xfId="933"/>
    <cellStyle name="Propojená buňka 2 4" xfId="1368"/>
    <cellStyle name="SAPBEXaggData" xfId="935"/>
    <cellStyle name="SAPBEXaggDataEmph" xfId="936"/>
    <cellStyle name="SAPBEXaggItem" xfId="937"/>
    <cellStyle name="SAPBEXaggItemX" xfId="938"/>
    <cellStyle name="SAPBEXexcBad7" xfId="939"/>
    <cellStyle name="SAPBEXexcBad8" xfId="940"/>
    <cellStyle name="SAPBEXexcBad9" xfId="941"/>
    <cellStyle name="SAPBEXexcCritical4" xfId="942"/>
    <cellStyle name="SAPBEXexcCritical5" xfId="943"/>
    <cellStyle name="SAPBEXexcCritical6" xfId="944"/>
    <cellStyle name="SAPBEXexcGood1" xfId="945"/>
    <cellStyle name="SAPBEXexcGood2" xfId="946"/>
    <cellStyle name="SAPBEXexcGood3" xfId="947"/>
    <cellStyle name="SAPBEXfilterDrill" xfId="948"/>
    <cellStyle name="SAPBEXfilterItem" xfId="949"/>
    <cellStyle name="SAPBEXfilterText" xfId="950"/>
    <cellStyle name="SAPBEXfilterText 2" xfId="1997"/>
    <cellStyle name="SAPBEXfilterText 3" xfId="2202"/>
    <cellStyle name="SAPBEXformats" xfId="951"/>
    <cellStyle name="SAPBEXheaderItem" xfId="952"/>
    <cellStyle name="SAPBEXheaderItem 2" xfId="1998"/>
    <cellStyle name="SAPBEXheaderText" xfId="953"/>
    <cellStyle name="SAPBEXheaderText 2" xfId="1999"/>
    <cellStyle name="SAPBEXHLevel0" xfId="954"/>
    <cellStyle name="SAPBEXHLevel0 2" xfId="955"/>
    <cellStyle name="SAPBEXHLevel0 2 2" xfId="1135"/>
    <cellStyle name="SAPBEXHLevel0 2 2 2" xfId="1612"/>
    <cellStyle name="SAPBEXHLevel0 2 2 3" xfId="1271"/>
    <cellStyle name="SAPBEXHLevel0 2 2 3 2" xfId="1679"/>
    <cellStyle name="SAPBEXHLevel0 2 3" xfId="2204"/>
    <cellStyle name="SAPBEXHLevel0 2 3 2" xfId="2337"/>
    <cellStyle name="SAPBEXHLevel0 2 3 2 2" xfId="2378"/>
    <cellStyle name="SAPBEXHLevel0 3" xfId="1134"/>
    <cellStyle name="SAPBEXHLevel0 3 2" xfId="1611"/>
    <cellStyle name="SAPBEXHLevel0 3 3" xfId="1270"/>
    <cellStyle name="SAPBEXHLevel0 3 3 2" xfId="1678"/>
    <cellStyle name="SAPBEXHLevel0 4" xfId="2203"/>
    <cellStyle name="SAPBEXHLevel0 4 2" xfId="2338"/>
    <cellStyle name="SAPBEXHLevel0 4 2 2" xfId="2379"/>
    <cellStyle name="SAPBEXHLevel0X" xfId="956"/>
    <cellStyle name="SAPBEXHLevel0X 2" xfId="957"/>
    <cellStyle name="SAPBEXHLevel0X 2 2" xfId="1137"/>
    <cellStyle name="SAPBEXHLevel0X 2 2 2" xfId="1614"/>
    <cellStyle name="SAPBEXHLevel0X 2 2 3" xfId="1273"/>
    <cellStyle name="SAPBEXHLevel0X 2 2 3 2" xfId="1681"/>
    <cellStyle name="SAPBEXHLevel0X 2 3" xfId="2206"/>
    <cellStyle name="SAPBEXHLevel0X 2 3 2" xfId="2339"/>
    <cellStyle name="SAPBEXHLevel0X 2 3 2 2" xfId="2380"/>
    <cellStyle name="SAPBEXHLevel0X 3" xfId="1136"/>
    <cellStyle name="SAPBEXHLevel0X 3 2" xfId="1613"/>
    <cellStyle name="SAPBEXHLevel0X 3 3" xfId="1272"/>
    <cellStyle name="SAPBEXHLevel0X 3 3 2" xfId="1680"/>
    <cellStyle name="SAPBEXHLevel0X 4" xfId="2205"/>
    <cellStyle name="SAPBEXHLevel0X 4 2" xfId="2340"/>
    <cellStyle name="SAPBEXHLevel0X 4 2 2" xfId="2381"/>
    <cellStyle name="SAPBEXHLevel1" xfId="958"/>
    <cellStyle name="SAPBEXHLevel1 2" xfId="959"/>
    <cellStyle name="SAPBEXHLevel1 2 2" xfId="1139"/>
    <cellStyle name="SAPBEXHLevel1 2 2 2" xfId="1616"/>
    <cellStyle name="SAPBEXHLevel1 2 2 3" xfId="1275"/>
    <cellStyle name="SAPBEXHLevel1 2 2 3 2" xfId="1683"/>
    <cellStyle name="SAPBEXHLevel1 2 3" xfId="2208"/>
    <cellStyle name="SAPBEXHLevel1 2 3 2" xfId="2341"/>
    <cellStyle name="SAPBEXHLevel1 2 3 2 2" xfId="2382"/>
    <cellStyle name="SAPBEXHLevel1 3" xfId="1138"/>
    <cellStyle name="SAPBEXHLevel1 3 2" xfId="1615"/>
    <cellStyle name="SAPBEXHLevel1 3 3" xfId="1274"/>
    <cellStyle name="SAPBEXHLevel1 3 3 2" xfId="1682"/>
    <cellStyle name="SAPBEXHLevel1 4" xfId="2207"/>
    <cellStyle name="SAPBEXHLevel1 4 2" xfId="2344"/>
    <cellStyle name="SAPBEXHLevel1 4 2 2" xfId="2383"/>
    <cellStyle name="SAPBEXHLevel1X" xfId="960"/>
    <cellStyle name="SAPBEXHLevel1X 2" xfId="961"/>
    <cellStyle name="SAPBEXHLevel1X 2 2" xfId="1141"/>
    <cellStyle name="SAPBEXHLevel1X 2 2 2" xfId="1618"/>
    <cellStyle name="SAPBEXHLevel1X 2 2 3" xfId="1277"/>
    <cellStyle name="SAPBEXHLevel1X 2 2 3 2" xfId="1685"/>
    <cellStyle name="SAPBEXHLevel1X 2 3" xfId="2210"/>
    <cellStyle name="SAPBEXHLevel1X 2 3 2" xfId="2345"/>
    <cellStyle name="SAPBEXHLevel1X 2 3 2 2" xfId="2384"/>
    <cellStyle name="SAPBEXHLevel1X 3" xfId="1140"/>
    <cellStyle name="SAPBEXHLevel1X 3 2" xfId="1617"/>
    <cellStyle name="SAPBEXHLevel1X 3 3" xfId="1276"/>
    <cellStyle name="SAPBEXHLevel1X 3 3 2" xfId="1684"/>
    <cellStyle name="SAPBEXHLevel1X 4" xfId="2209"/>
    <cellStyle name="SAPBEXHLevel1X 4 2" xfId="2346"/>
    <cellStyle name="SAPBEXHLevel1X 4 2 2" xfId="2385"/>
    <cellStyle name="SAPBEXHLevel2" xfId="962"/>
    <cellStyle name="SAPBEXHLevel2X" xfId="963"/>
    <cellStyle name="SAPBEXHLevel2X 2" xfId="964"/>
    <cellStyle name="SAPBEXHLevel2X 2 2" xfId="1143"/>
    <cellStyle name="SAPBEXHLevel2X 2 2 2" xfId="1620"/>
    <cellStyle name="SAPBEXHLevel2X 2 2 3" xfId="1279"/>
    <cellStyle name="SAPBEXHLevel2X 2 2 3 2" xfId="1687"/>
    <cellStyle name="SAPBEXHLevel2X 2 3" xfId="2212"/>
    <cellStyle name="SAPBEXHLevel2X 2 3 2" xfId="2347"/>
    <cellStyle name="SAPBEXHLevel2X 2 3 2 2" xfId="2386"/>
    <cellStyle name="SAPBEXHLevel2X 3" xfId="1142"/>
    <cellStyle name="SAPBEXHLevel2X 3 2" xfId="1619"/>
    <cellStyle name="SAPBEXHLevel2X 3 3" xfId="1278"/>
    <cellStyle name="SAPBEXHLevel2X 3 3 2" xfId="1686"/>
    <cellStyle name="SAPBEXHLevel2X 4" xfId="2211"/>
    <cellStyle name="SAPBEXHLevel2X 4 2" xfId="2348"/>
    <cellStyle name="SAPBEXHLevel2X 4 2 2" xfId="2387"/>
    <cellStyle name="SAPBEXHLevel3" xfId="965"/>
    <cellStyle name="SAPBEXHLevel3 2" xfId="966"/>
    <cellStyle name="SAPBEXHLevel3 2 2" xfId="1145"/>
    <cellStyle name="SAPBEXHLevel3 2 2 2" xfId="1622"/>
    <cellStyle name="SAPBEXHLevel3 2 2 3" xfId="1281"/>
    <cellStyle name="SAPBEXHLevel3 2 2 3 2" xfId="1689"/>
    <cellStyle name="SAPBEXHLevel3 2 3" xfId="2214"/>
    <cellStyle name="SAPBEXHLevel3 2 3 2" xfId="2349"/>
    <cellStyle name="SAPBEXHLevel3 2 3 2 2" xfId="2388"/>
    <cellStyle name="SAPBEXHLevel3 3" xfId="1144"/>
    <cellStyle name="SAPBEXHLevel3 3 2" xfId="1621"/>
    <cellStyle name="SAPBEXHLevel3 3 3" xfId="1280"/>
    <cellStyle name="SAPBEXHLevel3 3 3 2" xfId="1688"/>
    <cellStyle name="SAPBEXHLevel3 4" xfId="2213"/>
    <cellStyle name="SAPBEXHLevel3 4 2" xfId="2353"/>
    <cellStyle name="SAPBEXHLevel3 4 2 2" xfId="2389"/>
    <cellStyle name="SAPBEXHLevel3X" xfId="967"/>
    <cellStyle name="SAPBEXHLevel3X 2" xfId="968"/>
    <cellStyle name="SAPBEXHLevel3X 2 2" xfId="1147"/>
    <cellStyle name="SAPBEXHLevel3X 2 2 2" xfId="1624"/>
    <cellStyle name="SAPBEXHLevel3X 2 2 3" xfId="1283"/>
    <cellStyle name="SAPBEXHLevel3X 2 2 3 2" xfId="1691"/>
    <cellStyle name="SAPBEXHLevel3X 2 3" xfId="2216"/>
    <cellStyle name="SAPBEXHLevel3X 2 3 2" xfId="2354"/>
    <cellStyle name="SAPBEXHLevel3X 2 3 2 2" xfId="2390"/>
    <cellStyle name="SAPBEXHLevel3X 3" xfId="1146"/>
    <cellStyle name="SAPBEXHLevel3X 3 2" xfId="1623"/>
    <cellStyle name="SAPBEXHLevel3X 3 3" xfId="1282"/>
    <cellStyle name="SAPBEXHLevel3X 3 3 2" xfId="1690"/>
    <cellStyle name="SAPBEXHLevel3X 4" xfId="2215"/>
    <cellStyle name="SAPBEXHLevel3X 4 2" xfId="2355"/>
    <cellStyle name="SAPBEXHLevel3X 4 2 2" xfId="2391"/>
    <cellStyle name="SAPBEXchaText" xfId="969"/>
    <cellStyle name="SAPBEXresData" xfId="970"/>
    <cellStyle name="SAPBEXresDataEmph" xfId="971"/>
    <cellStyle name="SAPBEXresItem" xfId="972"/>
    <cellStyle name="SAPBEXresItemX" xfId="973"/>
    <cellStyle name="SAPBEXstdData" xfId="974"/>
    <cellStyle name="SAPBEXstdDataEmph" xfId="975"/>
    <cellStyle name="SAPBEXstdItem" xfId="150"/>
    <cellStyle name="SAPBEXstdItem 2" xfId="301"/>
    <cellStyle name="SAPBEXstdItem 2 2" xfId="977"/>
    <cellStyle name="SAPBEXstdItem 2 3" xfId="1491"/>
    <cellStyle name="SAPBEXstdItem 3" xfId="978"/>
    <cellStyle name="SAPBEXstdItem 4" xfId="976"/>
    <cellStyle name="SAPBEXstdItem 5" xfId="1369"/>
    <cellStyle name="SAPBEXstdItem 6" xfId="2061"/>
    <cellStyle name="SAPBEXstdItemX" xfId="979"/>
    <cellStyle name="SAPBEXtitle" xfId="980"/>
    <cellStyle name="SAPBEXtitle 2" xfId="2002"/>
    <cellStyle name="SAPBEXtitle 3" xfId="2217"/>
    <cellStyle name="SAPBEXundefined" xfId="981"/>
    <cellStyle name="Spolu" xfId="151"/>
    <cellStyle name="Spolu 2" xfId="982"/>
    <cellStyle name="Spolu 3" xfId="1370"/>
    <cellStyle name="Správně" xfId="397" builtinId="26" customBuiltin="1"/>
    <cellStyle name="Správně 2" xfId="152"/>
    <cellStyle name="Správně 2 2" xfId="302"/>
    <cellStyle name="Správně 2 2 2" xfId="984"/>
    <cellStyle name="Správně 2 2 3" xfId="1492"/>
    <cellStyle name="Správně 2 3" xfId="442"/>
    <cellStyle name="Správně 2 3 2" xfId="985"/>
    <cellStyle name="Správně 2 3 3" xfId="1569"/>
    <cellStyle name="Správně 2 4" xfId="983"/>
    <cellStyle name="Správně 2 5" xfId="1371"/>
    <cellStyle name="Správně 3" xfId="348"/>
    <cellStyle name="Správně 3 2" xfId="986"/>
    <cellStyle name="Správně 3 3" xfId="1533"/>
    <cellStyle name="Standaard_Blad1" xfId="2003"/>
    <cellStyle name="Standard_--&gt;2-1" xfId="153"/>
    <cellStyle name="Styl 1" xfId="154"/>
    <cellStyle name="Styl 1 2" xfId="155"/>
    <cellStyle name="Styl 1 2 2" xfId="304"/>
    <cellStyle name="Styl 1 2 2 2" xfId="988"/>
    <cellStyle name="Styl 1 2 2 2 2" xfId="1250"/>
    <cellStyle name="Styl 1 2 3" xfId="436"/>
    <cellStyle name="Styl 1 2 4" xfId="987"/>
    <cellStyle name="Styl 1 2 5" xfId="1372"/>
    <cellStyle name="Styl 1 2 6" xfId="2063"/>
    <cellStyle name="Styl 1 3" xfId="156"/>
    <cellStyle name="Styl 1 3 2" xfId="305"/>
    <cellStyle name="Styl 1 3 2 2" xfId="990"/>
    <cellStyle name="Styl 1 3 2 2 2" xfId="1251"/>
    <cellStyle name="Styl 1 3 2 3" xfId="2005"/>
    <cellStyle name="Styl 1 3 3" xfId="989"/>
    <cellStyle name="Styl 1 3 4" xfId="1373"/>
    <cellStyle name="Styl 1 3 5" xfId="2004"/>
    <cellStyle name="Styl 1 3 6" xfId="2064"/>
    <cellStyle name="Styl 1 4" xfId="187"/>
    <cellStyle name="Styl 1 4 2" xfId="306"/>
    <cellStyle name="Styl 1 4 2 2" xfId="991"/>
    <cellStyle name="Styl 1 4 2 3" xfId="1493"/>
    <cellStyle name="Styl 1 5" xfId="303"/>
    <cellStyle name="Styl 1 5 2" xfId="992"/>
    <cellStyle name="Styl 1 5 2 2" xfId="1252"/>
    <cellStyle name="Styl 1 6" xfId="2062"/>
    <cellStyle name="Style 1" xfId="2006"/>
    <cellStyle name="Text upozornění" xfId="192" builtinId="11" customBuiltin="1"/>
    <cellStyle name="Text upozornění 2" xfId="157"/>
    <cellStyle name="Text upozornění 2 2" xfId="993"/>
    <cellStyle name="Text upozornění 2 3" xfId="1374"/>
    <cellStyle name="Text upozornenia" xfId="158"/>
    <cellStyle name="Text upozornenia 2" xfId="994"/>
    <cellStyle name="Text upozornenia 3" xfId="1375"/>
    <cellStyle name="Titul" xfId="159"/>
    <cellStyle name="Titul 2" xfId="995"/>
    <cellStyle name="Titul 3" xfId="1376"/>
    <cellStyle name="Total" xfId="160"/>
    <cellStyle name="Total 2" xfId="161"/>
    <cellStyle name="Total 2 2" xfId="308"/>
    <cellStyle name="Total 2 2 2" xfId="390"/>
    <cellStyle name="Total 2 2 2 2" xfId="998"/>
    <cellStyle name="Total 2 2 2 2 2" xfId="1255"/>
    <cellStyle name="Total 2 2 3" xfId="997"/>
    <cellStyle name="Total 2 2 3 2" xfId="1254"/>
    <cellStyle name="Total 2 3" xfId="391"/>
    <cellStyle name="Total 2 3 2" xfId="999"/>
    <cellStyle name="Total 2 3 2 2" xfId="1256"/>
    <cellStyle name="Total 2 4" xfId="996"/>
    <cellStyle name="Total 2 4 2" xfId="1253"/>
    <cellStyle name="Total 3" xfId="307"/>
    <cellStyle name="Total 3 2" xfId="1000"/>
    <cellStyle name="Total 3 2 2" xfId="1257"/>
    <cellStyle name="UK Price Col" xfId="162"/>
    <cellStyle name="UK Price Col 2" xfId="163"/>
    <cellStyle name="UK Price Col 2 2" xfId="310"/>
    <cellStyle name="UK Price Col 2 2 2" xfId="1002"/>
    <cellStyle name="UK Price Col 2 2 3" xfId="1495"/>
    <cellStyle name="UK Price Col 2 3" xfId="1001"/>
    <cellStyle name="UK Price Col 2 4" xfId="1377"/>
    <cellStyle name="UK Price Col 3" xfId="164"/>
    <cellStyle name="UK Price Col 3 2" xfId="311"/>
    <cellStyle name="UK Price Col 3 2 2" xfId="1004"/>
    <cellStyle name="UK Price Col 3 2 3" xfId="1496"/>
    <cellStyle name="UK Price Col 3 3" xfId="1003"/>
    <cellStyle name="UK Price Col 3 4" xfId="1378"/>
    <cellStyle name="UK Price Col 4" xfId="309"/>
    <cellStyle name="UK Price Col 4 2" xfId="1005"/>
    <cellStyle name="UK Price Col 4 3" xfId="1494"/>
    <cellStyle name="Vstup" xfId="400" builtinId="20" customBuiltin="1"/>
    <cellStyle name="Vstup 2" xfId="165"/>
    <cellStyle name="Vstup 2 2" xfId="312"/>
    <cellStyle name="Vstup 2 2 2" xfId="1007"/>
    <cellStyle name="Vstup 2 2 3" xfId="1497"/>
    <cellStyle name="Vstup 2 3" xfId="445"/>
    <cellStyle name="Vstup 2 3 2" xfId="1008"/>
    <cellStyle name="Vstup 2 3 3" xfId="1572"/>
    <cellStyle name="Vstup 2 4" xfId="1006"/>
    <cellStyle name="Vstup 2 5" xfId="1379"/>
    <cellStyle name="Vstup 3" xfId="349"/>
    <cellStyle name="Vstup 3 2" xfId="1009"/>
    <cellStyle name="Vstup 3 3" xfId="1534"/>
    <cellStyle name="Výpočet" xfId="402" builtinId="22" customBuiltin="1"/>
    <cellStyle name="Výpočet 2" xfId="166"/>
    <cellStyle name="Výpočet 2 2" xfId="313"/>
    <cellStyle name="Výpočet 2 2 2" xfId="1011"/>
    <cellStyle name="Výpočet 2 2 3" xfId="1498"/>
    <cellStyle name="Výpočet 2 3" xfId="447"/>
    <cellStyle name="Výpočet 2 3 2" xfId="1012"/>
    <cellStyle name="Výpočet 2 3 3" xfId="1574"/>
    <cellStyle name="Výpočet 2 4" xfId="1010"/>
    <cellStyle name="Výpočet 2 5" xfId="1380"/>
    <cellStyle name="Výpočet 3" xfId="350"/>
    <cellStyle name="Výpočet 3 2" xfId="1013"/>
    <cellStyle name="Výpočet 3 3" xfId="1535"/>
    <cellStyle name="Výstup" xfId="401" builtinId="21" customBuiltin="1"/>
    <cellStyle name="Výstup 2" xfId="167"/>
    <cellStyle name="Výstup 2 2" xfId="314"/>
    <cellStyle name="Výstup 2 2 2" xfId="1015"/>
    <cellStyle name="Výstup 2 2 3" xfId="1499"/>
    <cellStyle name="Výstup 2 3" xfId="446"/>
    <cellStyle name="Výstup 2 3 2" xfId="1016"/>
    <cellStyle name="Výstup 2 3 3" xfId="1573"/>
    <cellStyle name="Výstup 2 4" xfId="1014"/>
    <cellStyle name="Výstup 2 5" xfId="1381"/>
    <cellStyle name="Výstup 3" xfId="351"/>
    <cellStyle name="Výstup 3 2" xfId="1017"/>
    <cellStyle name="Výstup 3 3" xfId="1536"/>
    <cellStyle name="Vysvětlující text" xfId="193" builtinId="53" customBuiltin="1"/>
    <cellStyle name="Vysvětlující text 2" xfId="168"/>
    <cellStyle name="Vysvětlující text 2 2" xfId="1018"/>
    <cellStyle name="Vysvětlující text 2 3" xfId="1382"/>
    <cellStyle name="Vysvetľujúci text" xfId="169"/>
    <cellStyle name="Vysvetľujúci text 2" xfId="1019"/>
    <cellStyle name="Vysvetľujúci text 3" xfId="1383"/>
    <cellStyle name="Währung [0]_--&gt;2-1" xfId="170"/>
    <cellStyle name="Währung_--&gt;2-1" xfId="171"/>
    <cellStyle name="Walutowy_formularz Q2010AE12" xfId="2007"/>
    <cellStyle name="Wהhrung [0]_--&gt;2-1" xfId="172"/>
    <cellStyle name="Wהhrung_--&gt;2-1" xfId="173"/>
    <cellStyle name="Zlá" xfId="174"/>
    <cellStyle name="Zlá 2" xfId="315"/>
    <cellStyle name="Zlá 2 2" xfId="1021"/>
    <cellStyle name="Zlá 2 3" xfId="1500"/>
    <cellStyle name="Zlá 3" xfId="1020"/>
    <cellStyle name="Zlá 4" xfId="1384"/>
    <cellStyle name="Zvýraznění 1" xfId="405" builtinId="29" customBuiltin="1"/>
    <cellStyle name="Zvýraznění 1 2" xfId="175"/>
    <cellStyle name="Zvýraznění 1 2 2" xfId="316"/>
    <cellStyle name="Zvýraznění 1 2 2 2" xfId="1023"/>
    <cellStyle name="Zvýraznění 1 2 2 3" xfId="1501"/>
    <cellStyle name="Zvýraznění 1 2 3" xfId="451"/>
    <cellStyle name="Zvýraznění 1 2 3 2" xfId="1024"/>
    <cellStyle name="Zvýraznění 1 2 3 3" xfId="1578"/>
    <cellStyle name="Zvýraznění 1 2 4" xfId="1022"/>
    <cellStyle name="Zvýraznění 1 2 5" xfId="1385"/>
    <cellStyle name="Zvýraznění 1 3" xfId="352"/>
    <cellStyle name="Zvýraznění 1 3 2" xfId="1025"/>
    <cellStyle name="Zvýraznění 1 3 3" xfId="1537"/>
    <cellStyle name="Zvýraznění 2" xfId="409" builtinId="33" customBuiltin="1"/>
    <cellStyle name="Zvýraznění 2 2" xfId="176"/>
    <cellStyle name="Zvýraznění 2 2 2" xfId="317"/>
    <cellStyle name="Zvýraznění 2 2 2 2" xfId="1027"/>
    <cellStyle name="Zvýraznění 2 2 2 3" xfId="1502"/>
    <cellStyle name="Zvýraznění 2 2 3" xfId="455"/>
    <cellStyle name="Zvýraznění 2 2 3 2" xfId="1028"/>
    <cellStyle name="Zvýraznění 2 2 3 3" xfId="1582"/>
    <cellStyle name="Zvýraznění 2 2 4" xfId="1026"/>
    <cellStyle name="Zvýraznění 2 2 5" xfId="1386"/>
    <cellStyle name="Zvýraznění 2 3" xfId="353"/>
    <cellStyle name="Zvýraznění 2 3 2" xfId="1029"/>
    <cellStyle name="Zvýraznění 2 3 3" xfId="1538"/>
    <cellStyle name="Zvýraznění 3" xfId="412" builtinId="37" customBuiltin="1"/>
    <cellStyle name="Zvýraznění 3 2" xfId="177"/>
    <cellStyle name="Zvýraznění 3 2 2" xfId="318"/>
    <cellStyle name="Zvýraznění 3 2 2 2" xfId="1031"/>
    <cellStyle name="Zvýraznění 3 2 2 3" xfId="1503"/>
    <cellStyle name="Zvýraznění 3 2 3" xfId="458"/>
    <cellStyle name="Zvýraznění 3 2 3 2" xfId="1032"/>
    <cellStyle name="Zvýraznění 3 2 3 3" xfId="1585"/>
    <cellStyle name="Zvýraznění 3 2 4" xfId="1030"/>
    <cellStyle name="Zvýraznění 3 2 5" xfId="1387"/>
    <cellStyle name="Zvýraznění 3 3" xfId="354"/>
    <cellStyle name="Zvýraznění 3 3 2" xfId="1033"/>
    <cellStyle name="Zvýraznění 3 3 3" xfId="1539"/>
    <cellStyle name="Zvýraznění 4" xfId="416" builtinId="41" customBuiltin="1"/>
    <cellStyle name="Zvýraznění 4 2" xfId="178"/>
    <cellStyle name="Zvýraznění 4 2 2" xfId="319"/>
    <cellStyle name="Zvýraznění 4 2 2 2" xfId="1035"/>
    <cellStyle name="Zvýraznění 4 2 2 3" xfId="1504"/>
    <cellStyle name="Zvýraznění 4 2 3" xfId="462"/>
    <cellStyle name="Zvýraznění 4 2 3 2" xfId="1036"/>
    <cellStyle name="Zvýraznění 4 2 3 3" xfId="1589"/>
    <cellStyle name="Zvýraznění 4 2 4" xfId="1034"/>
    <cellStyle name="Zvýraznění 4 2 5" xfId="1388"/>
    <cellStyle name="Zvýraznění 4 3" xfId="355"/>
    <cellStyle name="Zvýraznění 4 3 2" xfId="1037"/>
    <cellStyle name="Zvýraznění 4 3 3" xfId="1540"/>
    <cellStyle name="Zvýraznění 5" xfId="195" builtinId="45" customBuiltin="1"/>
    <cellStyle name="Zvýraznění 5 2" xfId="179"/>
    <cellStyle name="Zvýraznění 5 2 2" xfId="320"/>
    <cellStyle name="Zvýraznění 5 2 2 2" xfId="1039"/>
    <cellStyle name="Zvýraznění 5 2 2 3" xfId="1505"/>
    <cellStyle name="Zvýraznění 5 2 3" xfId="1038"/>
    <cellStyle name="Zvýraznění 5 2 4" xfId="1389"/>
    <cellStyle name="Zvýraznění 6" xfId="422" builtinId="49" customBuiltin="1"/>
    <cellStyle name="Zvýraznění 6 2" xfId="180"/>
    <cellStyle name="Zvýraznění 6 2 2" xfId="321"/>
    <cellStyle name="Zvýraznění 6 2 2 2" xfId="1041"/>
    <cellStyle name="Zvýraznění 6 2 2 3" xfId="1506"/>
    <cellStyle name="Zvýraznění 6 2 3" xfId="468"/>
    <cellStyle name="Zvýraznění 6 2 3 2" xfId="1042"/>
    <cellStyle name="Zvýraznění 6 2 3 3" xfId="1595"/>
    <cellStyle name="Zvýraznění 6 2 4" xfId="1040"/>
    <cellStyle name="Zvýraznění 6 2 5" xfId="1390"/>
    <cellStyle name="Zvýraznění 6 3" xfId="356"/>
    <cellStyle name="Zvýraznění 6 3 2" xfId="1043"/>
    <cellStyle name="Zvýraznění 6 3 3" xfId="1541"/>
    <cellStyle name="Zvýraznenie1" xfId="181"/>
    <cellStyle name="Zvýraznenie1 2" xfId="322"/>
    <cellStyle name="Zvýraznenie1 2 2" xfId="1045"/>
    <cellStyle name="Zvýraznenie1 2 3" xfId="1507"/>
    <cellStyle name="Zvýraznenie1 3" xfId="1044"/>
    <cellStyle name="Zvýraznenie1 4" xfId="1391"/>
    <cellStyle name="Zvýraznenie2" xfId="182"/>
    <cellStyle name="Zvýraznenie2 2" xfId="323"/>
    <cellStyle name="Zvýraznenie2 2 2" xfId="1047"/>
    <cellStyle name="Zvýraznenie2 2 3" xfId="1508"/>
    <cellStyle name="Zvýraznenie2 3" xfId="1046"/>
    <cellStyle name="Zvýraznenie2 4" xfId="1392"/>
    <cellStyle name="Zvýraznenie3" xfId="183"/>
    <cellStyle name="Zvýraznenie3 2" xfId="324"/>
    <cellStyle name="Zvýraznenie3 2 2" xfId="1049"/>
    <cellStyle name="Zvýraznenie3 2 3" xfId="1509"/>
    <cellStyle name="Zvýraznenie3 3" xfId="1048"/>
    <cellStyle name="Zvýraznenie3 4" xfId="1393"/>
    <cellStyle name="Zvýraznenie4" xfId="184"/>
    <cellStyle name="Zvýraznenie4 2" xfId="325"/>
    <cellStyle name="Zvýraznenie4 2 2" xfId="1051"/>
    <cellStyle name="Zvýraznenie4 2 3" xfId="1510"/>
    <cellStyle name="Zvýraznenie4 3" xfId="1050"/>
    <cellStyle name="Zvýraznenie4 4" xfId="1394"/>
    <cellStyle name="Zvýraznenie5" xfId="185"/>
    <cellStyle name="Zvýraznenie5 2" xfId="326"/>
    <cellStyle name="Zvýraznenie5 2 2" xfId="1053"/>
    <cellStyle name="Zvýraznenie5 2 3" xfId="1511"/>
    <cellStyle name="Zvýraznenie5 3" xfId="1052"/>
    <cellStyle name="Zvýraznenie5 4" xfId="1395"/>
    <cellStyle name="Zvýraznenie6" xfId="186"/>
    <cellStyle name="Zvýraznenie6 2" xfId="327"/>
    <cellStyle name="Zvýraznenie6 2 2" xfId="1055"/>
    <cellStyle name="Zvýraznenie6 2 3" xfId="1512"/>
    <cellStyle name="Zvýraznenie6 3" xfId="1054"/>
    <cellStyle name="Zvýraznenie6 4" xfId="139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tabSelected="1" zoomScale="80" zoomScaleNormal="80" workbookViewId="0">
      <pane ySplit="2" topLeftCell="A70" activePane="bottomLeft" state="frozen"/>
      <selection pane="bottomLeft" activeCell="F74" sqref="F74"/>
    </sheetView>
  </sheetViews>
  <sheetFormatPr defaultRowHeight="15"/>
  <cols>
    <col min="1" max="1" width="9.140625" style="6"/>
    <col min="2" max="2" width="68.5703125" style="6" customWidth="1"/>
    <col min="3" max="3" width="14" style="6" customWidth="1"/>
    <col min="4" max="4" width="9.140625" style="6"/>
    <col min="5" max="5" width="11.42578125" style="6" customWidth="1"/>
    <col min="6" max="6" width="18.7109375" style="6" customWidth="1"/>
    <col min="7" max="7" width="24.5703125" style="6" customWidth="1"/>
    <col min="8" max="8" width="23.140625" style="6" bestFit="1" customWidth="1"/>
    <col min="9" max="9" width="34.28515625" style="6" bestFit="1" customWidth="1"/>
    <col min="10" max="16384" width="9.140625" style="6"/>
  </cols>
  <sheetData>
    <row r="1" spans="1:9" s="89" customFormat="1">
      <c r="G1" s="139"/>
      <c r="H1" s="139" t="s">
        <v>155</v>
      </c>
      <c r="I1" s="139"/>
    </row>
    <row r="2" spans="1:9">
      <c r="A2" s="140" t="s">
        <v>3</v>
      </c>
      <c r="B2" s="141" t="s">
        <v>4</v>
      </c>
      <c r="C2" s="141"/>
      <c r="D2" s="142" t="s">
        <v>5</v>
      </c>
      <c r="E2" s="142" t="s">
        <v>6</v>
      </c>
      <c r="F2" s="142" t="s">
        <v>152</v>
      </c>
      <c r="G2" s="143" t="s">
        <v>153</v>
      </c>
      <c r="H2" s="143" t="s">
        <v>157</v>
      </c>
    </row>
    <row r="3" spans="1:9" s="89" customFormat="1">
      <c r="A3" s="135"/>
      <c r="B3" s="136"/>
      <c r="C3" s="136"/>
      <c r="D3" s="137"/>
      <c r="E3" s="137"/>
      <c r="F3" s="137"/>
      <c r="G3" s="138"/>
    </row>
    <row r="4" spans="1:9">
      <c r="A4" s="96" t="s">
        <v>0</v>
      </c>
      <c r="B4" s="98" t="s">
        <v>1</v>
      </c>
      <c r="C4" s="98"/>
      <c r="D4" s="32"/>
      <c r="E4" s="28"/>
      <c r="F4" s="29"/>
      <c r="G4" s="144">
        <f>SUM(G5:G25)</f>
        <v>0</v>
      </c>
      <c r="H4" s="145">
        <f t="shared" ref="H4:H25" si="0">G4*1.21</f>
        <v>0</v>
      </c>
    </row>
    <row r="5" spans="1:9" ht="51">
      <c r="A5" s="103">
        <v>2101</v>
      </c>
      <c r="B5" s="26" t="s">
        <v>7</v>
      </c>
      <c r="C5" s="26"/>
      <c r="D5" s="101" t="s">
        <v>2</v>
      </c>
      <c r="E5" s="183">
        <v>1</v>
      </c>
      <c r="F5" s="149"/>
      <c r="G5" s="146">
        <f t="shared" ref="G5:G25" si="1">E5*F5</f>
        <v>0</v>
      </c>
      <c r="H5" s="145">
        <f t="shared" si="0"/>
        <v>0</v>
      </c>
    </row>
    <row r="6" spans="1:9" ht="29.25" customHeight="1">
      <c r="A6" s="51">
        <v>2102</v>
      </c>
      <c r="B6" s="50" t="s">
        <v>8</v>
      </c>
      <c r="C6" s="40"/>
      <c r="D6" s="47" t="s">
        <v>2</v>
      </c>
      <c r="E6" s="183">
        <v>1</v>
      </c>
      <c r="F6" s="150"/>
      <c r="G6" s="146">
        <f t="shared" si="1"/>
        <v>0</v>
      </c>
      <c r="H6" s="145">
        <f t="shared" si="0"/>
        <v>0</v>
      </c>
    </row>
    <row r="7" spans="1:9" ht="30.75" customHeight="1">
      <c r="A7" s="51">
        <v>2103</v>
      </c>
      <c r="B7" s="46" t="s">
        <v>9</v>
      </c>
      <c r="C7" s="40"/>
      <c r="D7" s="47" t="s">
        <v>2</v>
      </c>
      <c r="E7" s="183">
        <v>5</v>
      </c>
      <c r="F7" s="150"/>
      <c r="G7" s="146">
        <f t="shared" si="1"/>
        <v>0</v>
      </c>
      <c r="H7" s="145">
        <f t="shared" si="0"/>
        <v>0</v>
      </c>
    </row>
    <row r="8" spans="1:9" ht="39" customHeight="1">
      <c r="A8" s="44">
        <v>2104</v>
      </c>
      <c r="B8" s="45" t="s">
        <v>10</v>
      </c>
      <c r="C8" s="39"/>
      <c r="D8" s="48" t="s">
        <v>2</v>
      </c>
      <c r="E8" s="186">
        <v>21</v>
      </c>
      <c r="F8" s="150"/>
      <c r="G8" s="146">
        <f t="shared" si="1"/>
        <v>0</v>
      </c>
      <c r="H8" s="145">
        <f t="shared" si="0"/>
        <v>0</v>
      </c>
    </row>
    <row r="9" spans="1:9" ht="29.25" customHeight="1">
      <c r="A9" s="51">
        <v>2105</v>
      </c>
      <c r="B9" s="49" t="s">
        <v>11</v>
      </c>
      <c r="C9" s="49"/>
      <c r="D9" s="47" t="s">
        <v>2</v>
      </c>
      <c r="E9" s="183">
        <v>9</v>
      </c>
      <c r="F9" s="150"/>
      <c r="G9" s="146">
        <f t="shared" si="1"/>
        <v>0</v>
      </c>
      <c r="H9" s="145">
        <f t="shared" si="0"/>
        <v>0</v>
      </c>
    </row>
    <row r="10" spans="1:9" ht="29.25" customHeight="1">
      <c r="A10" s="51">
        <v>2106</v>
      </c>
      <c r="B10" s="49" t="s">
        <v>12</v>
      </c>
      <c r="C10" s="49"/>
      <c r="D10" s="47" t="s">
        <v>2</v>
      </c>
      <c r="E10" s="183">
        <v>1</v>
      </c>
      <c r="F10" s="150"/>
      <c r="G10" s="146">
        <f t="shared" si="1"/>
        <v>0</v>
      </c>
      <c r="H10" s="145">
        <f t="shared" si="0"/>
        <v>0</v>
      </c>
    </row>
    <row r="11" spans="1:9" ht="27.75" customHeight="1">
      <c r="A11" s="51">
        <v>2107</v>
      </c>
      <c r="B11" s="49" t="s">
        <v>13</v>
      </c>
      <c r="C11" s="49"/>
      <c r="D11" s="47" t="s">
        <v>2</v>
      </c>
      <c r="E11" s="183">
        <v>1</v>
      </c>
      <c r="F11" s="150"/>
      <c r="G11" s="146">
        <f t="shared" si="1"/>
        <v>0</v>
      </c>
      <c r="H11" s="145">
        <f t="shared" si="0"/>
        <v>0</v>
      </c>
    </row>
    <row r="12" spans="1:9">
      <c r="A12" s="51">
        <v>2108</v>
      </c>
      <c r="B12" s="49" t="s">
        <v>65</v>
      </c>
      <c r="C12" s="49"/>
      <c r="D12" s="47" t="s">
        <v>2</v>
      </c>
      <c r="E12" s="183">
        <v>73</v>
      </c>
      <c r="F12" s="150"/>
      <c r="G12" s="146">
        <f t="shared" si="1"/>
        <v>0</v>
      </c>
      <c r="H12" s="145">
        <f t="shared" si="0"/>
        <v>0</v>
      </c>
    </row>
    <row r="13" spans="1:9">
      <c r="A13" s="51">
        <v>2109</v>
      </c>
      <c r="B13" s="49" t="s">
        <v>96</v>
      </c>
      <c r="C13" s="42"/>
      <c r="D13" s="47" t="s">
        <v>2</v>
      </c>
      <c r="E13" s="183">
        <v>112</v>
      </c>
      <c r="F13" s="150"/>
      <c r="G13" s="146">
        <f t="shared" si="1"/>
        <v>0</v>
      </c>
      <c r="H13" s="145">
        <f t="shared" si="0"/>
        <v>0</v>
      </c>
    </row>
    <row r="14" spans="1:9" ht="14.25" customHeight="1">
      <c r="A14" s="51">
        <v>2110</v>
      </c>
      <c r="B14" s="49" t="s">
        <v>97</v>
      </c>
      <c r="C14" s="49"/>
      <c r="D14" s="47" t="s">
        <v>2</v>
      </c>
      <c r="E14" s="183">
        <v>12</v>
      </c>
      <c r="F14" s="150"/>
      <c r="G14" s="146">
        <f t="shared" si="1"/>
        <v>0</v>
      </c>
      <c r="H14" s="145">
        <f t="shared" si="0"/>
        <v>0</v>
      </c>
    </row>
    <row r="15" spans="1:9" ht="15.75">
      <c r="A15" s="51">
        <v>2112</v>
      </c>
      <c r="B15" s="118" t="s">
        <v>98</v>
      </c>
      <c r="C15" s="40"/>
      <c r="D15" s="47" t="s">
        <v>2</v>
      </c>
      <c r="E15" s="183">
        <v>73</v>
      </c>
      <c r="F15" s="150"/>
      <c r="G15" s="146">
        <f t="shared" si="1"/>
        <v>0</v>
      </c>
      <c r="H15" s="145">
        <f t="shared" si="0"/>
        <v>0</v>
      </c>
    </row>
    <row r="16" spans="1:9">
      <c r="A16" s="51">
        <v>2113</v>
      </c>
      <c r="B16" s="49" t="s">
        <v>66</v>
      </c>
      <c r="C16" s="49"/>
      <c r="D16" s="47" t="s">
        <v>2</v>
      </c>
      <c r="E16" s="183">
        <v>1</v>
      </c>
      <c r="F16" s="150"/>
      <c r="G16" s="146">
        <f t="shared" si="1"/>
        <v>0</v>
      </c>
      <c r="H16" s="145">
        <f t="shared" si="0"/>
        <v>0</v>
      </c>
    </row>
    <row r="17" spans="1:9" ht="16.5" customHeight="1">
      <c r="A17" s="51">
        <v>2114</v>
      </c>
      <c r="B17" s="43" t="s">
        <v>67</v>
      </c>
      <c r="C17" s="49"/>
      <c r="D17" s="47" t="s">
        <v>2</v>
      </c>
      <c r="E17" s="183">
        <v>1</v>
      </c>
      <c r="F17" s="150"/>
      <c r="G17" s="146">
        <f t="shared" si="1"/>
        <v>0</v>
      </c>
      <c r="H17" s="145">
        <f t="shared" si="0"/>
        <v>0</v>
      </c>
    </row>
    <row r="18" spans="1:9" ht="13.5" customHeight="1">
      <c r="A18" s="103">
        <v>2115</v>
      </c>
      <c r="B18" s="94" t="s">
        <v>69</v>
      </c>
      <c r="C18" s="95"/>
      <c r="D18" s="101" t="s">
        <v>36</v>
      </c>
      <c r="E18" s="183">
        <v>4</v>
      </c>
      <c r="F18" s="149"/>
      <c r="G18" s="146">
        <f t="shared" si="1"/>
        <v>0</v>
      </c>
      <c r="H18" s="145">
        <f t="shared" si="0"/>
        <v>0</v>
      </c>
    </row>
    <row r="19" spans="1:9" ht="15.75">
      <c r="A19" s="103">
        <v>2116</v>
      </c>
      <c r="B19" s="90" t="s">
        <v>73</v>
      </c>
      <c r="C19" s="102"/>
      <c r="D19" s="101" t="s">
        <v>36</v>
      </c>
      <c r="E19" s="183">
        <v>9</v>
      </c>
      <c r="F19" s="149"/>
      <c r="G19" s="146">
        <f t="shared" si="1"/>
        <v>0</v>
      </c>
      <c r="H19" s="145">
        <f t="shared" si="0"/>
        <v>0</v>
      </c>
    </row>
    <row r="20" spans="1:9" ht="15.75">
      <c r="A20" s="51">
        <v>2117</v>
      </c>
      <c r="B20" s="40" t="s">
        <v>68</v>
      </c>
      <c r="C20" s="49"/>
      <c r="D20" s="47" t="s">
        <v>2</v>
      </c>
      <c r="E20" s="183">
        <v>24</v>
      </c>
      <c r="F20" s="150"/>
      <c r="G20" s="146">
        <f t="shared" si="1"/>
        <v>0</v>
      </c>
      <c r="H20" s="145">
        <f t="shared" si="0"/>
        <v>0</v>
      </c>
    </row>
    <row r="21" spans="1:9" ht="15.75">
      <c r="A21" s="51">
        <v>2118</v>
      </c>
      <c r="B21" s="40" t="s">
        <v>99</v>
      </c>
      <c r="C21" s="53"/>
      <c r="D21" s="47" t="s">
        <v>2</v>
      </c>
      <c r="E21" s="183">
        <v>1</v>
      </c>
      <c r="F21" s="150"/>
      <c r="G21" s="146">
        <f t="shared" si="1"/>
        <v>0</v>
      </c>
      <c r="H21" s="145">
        <f t="shared" si="0"/>
        <v>0</v>
      </c>
    </row>
    <row r="22" spans="1:9" ht="15.75">
      <c r="A22" s="51">
        <v>2119</v>
      </c>
      <c r="B22" s="40" t="s">
        <v>100</v>
      </c>
      <c r="C22" s="53"/>
      <c r="D22" s="47" t="s">
        <v>2</v>
      </c>
      <c r="E22" s="183">
        <v>6</v>
      </c>
      <c r="F22" s="150"/>
      <c r="G22" s="146">
        <f t="shared" si="1"/>
        <v>0</v>
      </c>
      <c r="H22" s="145">
        <f t="shared" si="0"/>
        <v>0</v>
      </c>
    </row>
    <row r="23" spans="1:9">
      <c r="A23" s="51">
        <v>2120</v>
      </c>
      <c r="B23" s="38" t="s">
        <v>34</v>
      </c>
      <c r="C23" s="41"/>
      <c r="D23" s="47" t="s">
        <v>2</v>
      </c>
      <c r="E23" s="183">
        <v>1</v>
      </c>
      <c r="F23" s="150"/>
      <c r="G23" s="146">
        <f t="shared" si="1"/>
        <v>0</v>
      </c>
      <c r="H23" s="145">
        <f t="shared" si="0"/>
        <v>0</v>
      </c>
    </row>
    <row r="24" spans="1:9" s="33" customFormat="1">
      <c r="A24" s="51">
        <v>2121</v>
      </c>
      <c r="B24" s="41" t="s">
        <v>70</v>
      </c>
      <c r="C24" s="41"/>
      <c r="D24" s="47" t="s">
        <v>2</v>
      </c>
      <c r="E24" s="183">
        <v>10</v>
      </c>
      <c r="F24" s="150"/>
      <c r="G24" s="146">
        <f t="shared" si="1"/>
        <v>0</v>
      </c>
      <c r="H24" s="145">
        <f t="shared" si="0"/>
        <v>0</v>
      </c>
    </row>
    <row r="25" spans="1:9" s="33" customFormat="1" ht="15.75">
      <c r="A25" s="51">
        <v>2122</v>
      </c>
      <c r="B25" s="52" t="s">
        <v>35</v>
      </c>
      <c r="C25" s="49"/>
      <c r="D25" s="47" t="s">
        <v>36</v>
      </c>
      <c r="E25" s="183">
        <v>1</v>
      </c>
      <c r="F25" s="150"/>
      <c r="G25" s="146">
        <f t="shared" si="1"/>
        <v>0</v>
      </c>
      <c r="H25" s="145">
        <f t="shared" si="0"/>
        <v>0</v>
      </c>
    </row>
    <row r="26" spans="1:9">
      <c r="A26" s="36"/>
      <c r="B26" s="35"/>
      <c r="C26" s="35"/>
      <c r="D26" s="37"/>
      <c r="E26" s="34"/>
      <c r="F26" s="147"/>
      <c r="G26" s="147"/>
      <c r="H26" s="147"/>
      <c r="I26" s="147"/>
    </row>
    <row r="27" spans="1:9" ht="14.25" customHeight="1">
      <c r="A27" s="96" t="s">
        <v>15</v>
      </c>
      <c r="B27" s="98" t="s">
        <v>116</v>
      </c>
      <c r="C27" s="97"/>
      <c r="D27" s="32"/>
      <c r="E27" s="28"/>
      <c r="F27" s="134"/>
      <c r="G27" s="144">
        <f>SUM(G28:G52)</f>
        <v>0</v>
      </c>
      <c r="H27" s="145">
        <f>G27*1.21</f>
        <v>0</v>
      </c>
    </row>
    <row r="28" spans="1:9" ht="30" customHeight="1">
      <c r="A28" s="107">
        <v>2201</v>
      </c>
      <c r="B28" s="102" t="s">
        <v>114</v>
      </c>
      <c r="C28" s="99"/>
      <c r="D28" s="101" t="s">
        <v>2</v>
      </c>
      <c r="E28" s="183">
        <v>1</v>
      </c>
      <c r="F28" s="149"/>
      <c r="G28" s="146">
        <f t="shared" ref="G28:G52" si="2">E28*F28</f>
        <v>0</v>
      </c>
      <c r="H28" s="145">
        <f t="shared" ref="H28:H52" si="3">G28*1.21</f>
        <v>0</v>
      </c>
    </row>
    <row r="29" spans="1:9" s="89" customFormat="1" ht="18" customHeight="1">
      <c r="A29" s="103">
        <v>2202</v>
      </c>
      <c r="B29" s="102" t="s">
        <v>115</v>
      </c>
      <c r="C29" s="106"/>
      <c r="D29" s="101" t="s">
        <v>2</v>
      </c>
      <c r="E29" s="183">
        <v>2</v>
      </c>
      <c r="F29" s="149"/>
      <c r="G29" s="146">
        <f t="shared" ref="G29" si="4">E29*F29</f>
        <v>0</v>
      </c>
      <c r="H29" s="145">
        <f t="shared" si="3"/>
        <v>0</v>
      </c>
    </row>
    <row r="30" spans="1:9" ht="36">
      <c r="A30" s="103">
        <v>2203</v>
      </c>
      <c r="B30" s="111" t="s">
        <v>126</v>
      </c>
      <c r="C30" s="55"/>
      <c r="D30" s="56" t="s">
        <v>2</v>
      </c>
      <c r="E30" s="158">
        <v>1</v>
      </c>
      <c r="F30" s="150"/>
      <c r="G30" s="146">
        <f t="shared" si="2"/>
        <v>0</v>
      </c>
      <c r="H30" s="145">
        <f t="shared" si="3"/>
        <v>0</v>
      </c>
    </row>
    <row r="31" spans="1:9">
      <c r="A31" s="103">
        <v>2204</v>
      </c>
      <c r="B31" s="111" t="s">
        <v>117</v>
      </c>
      <c r="C31" s="57"/>
      <c r="D31" s="56" t="s">
        <v>2</v>
      </c>
      <c r="E31" s="158">
        <v>1</v>
      </c>
      <c r="F31" s="150"/>
      <c r="G31" s="146">
        <f t="shared" si="2"/>
        <v>0</v>
      </c>
      <c r="H31" s="145">
        <f t="shared" si="3"/>
        <v>0</v>
      </c>
    </row>
    <row r="32" spans="1:9" ht="24">
      <c r="A32" s="103">
        <v>2205</v>
      </c>
      <c r="B32" s="111" t="s">
        <v>127</v>
      </c>
      <c r="C32" s="57"/>
      <c r="D32" s="56" t="s">
        <v>2</v>
      </c>
      <c r="E32" s="158">
        <v>1</v>
      </c>
      <c r="F32" s="150"/>
      <c r="G32" s="146">
        <f t="shared" si="2"/>
        <v>0</v>
      </c>
      <c r="H32" s="145">
        <f t="shared" si="3"/>
        <v>0</v>
      </c>
    </row>
    <row r="33" spans="1:8">
      <c r="A33" s="103">
        <v>2206</v>
      </c>
      <c r="B33" s="111" t="s">
        <v>128</v>
      </c>
      <c r="C33" s="57"/>
      <c r="D33" s="56" t="s">
        <v>2</v>
      </c>
      <c r="E33" s="158">
        <v>1</v>
      </c>
      <c r="F33" s="150"/>
      <c r="G33" s="146">
        <f t="shared" si="2"/>
        <v>0</v>
      </c>
      <c r="H33" s="145">
        <f t="shared" si="3"/>
        <v>0</v>
      </c>
    </row>
    <row r="34" spans="1:8">
      <c r="A34" s="103">
        <v>2207</v>
      </c>
      <c r="B34" s="111" t="s">
        <v>71</v>
      </c>
      <c r="C34" s="57"/>
      <c r="D34" s="56" t="s">
        <v>2</v>
      </c>
      <c r="E34" s="158">
        <v>1</v>
      </c>
      <c r="F34" s="150"/>
      <c r="G34" s="146">
        <f t="shared" si="2"/>
        <v>0</v>
      </c>
      <c r="H34" s="145">
        <f t="shared" si="3"/>
        <v>0</v>
      </c>
    </row>
    <row r="35" spans="1:8">
      <c r="A35" s="103">
        <v>2208</v>
      </c>
      <c r="B35" s="111" t="s">
        <v>129</v>
      </c>
      <c r="C35" s="57"/>
      <c r="D35" s="56" t="s">
        <v>2</v>
      </c>
      <c r="E35" s="158">
        <v>10</v>
      </c>
      <c r="F35" s="150"/>
      <c r="G35" s="146">
        <f t="shared" si="2"/>
        <v>0</v>
      </c>
      <c r="H35" s="145">
        <f t="shared" si="3"/>
        <v>0</v>
      </c>
    </row>
    <row r="36" spans="1:8">
      <c r="A36" s="103">
        <v>2209</v>
      </c>
      <c r="B36" s="111" t="s">
        <v>72</v>
      </c>
      <c r="C36" s="57"/>
      <c r="D36" s="56" t="s">
        <v>2</v>
      </c>
      <c r="E36" s="158">
        <v>1</v>
      </c>
      <c r="F36" s="150"/>
      <c r="G36" s="146">
        <f t="shared" si="2"/>
        <v>0</v>
      </c>
      <c r="H36" s="145">
        <f t="shared" si="3"/>
        <v>0</v>
      </c>
    </row>
    <row r="37" spans="1:8">
      <c r="A37" s="103">
        <v>2210</v>
      </c>
      <c r="B37" s="111" t="s">
        <v>130</v>
      </c>
      <c r="C37" s="57"/>
      <c r="D37" s="56" t="s">
        <v>2</v>
      </c>
      <c r="E37" s="158">
        <v>1</v>
      </c>
      <c r="F37" s="150"/>
      <c r="G37" s="146">
        <f t="shared" si="2"/>
        <v>0</v>
      </c>
      <c r="H37" s="145">
        <f t="shared" si="3"/>
        <v>0</v>
      </c>
    </row>
    <row r="38" spans="1:8" ht="24">
      <c r="A38" s="103">
        <v>2211</v>
      </c>
      <c r="B38" s="111" t="s">
        <v>131</v>
      </c>
      <c r="C38" s="57"/>
      <c r="D38" s="56" t="s">
        <v>2</v>
      </c>
      <c r="E38" s="158">
        <v>1</v>
      </c>
      <c r="F38" s="150"/>
      <c r="G38" s="146">
        <f t="shared" si="2"/>
        <v>0</v>
      </c>
      <c r="H38" s="145">
        <f t="shared" si="3"/>
        <v>0</v>
      </c>
    </row>
    <row r="39" spans="1:8" ht="36">
      <c r="A39" s="103">
        <v>2212</v>
      </c>
      <c r="B39" s="111" t="s">
        <v>132</v>
      </c>
      <c r="C39" s="57"/>
      <c r="D39" s="56" t="s">
        <v>2</v>
      </c>
      <c r="E39" s="158">
        <v>1</v>
      </c>
      <c r="F39" s="150"/>
      <c r="G39" s="146">
        <f t="shared" si="2"/>
        <v>0</v>
      </c>
      <c r="H39" s="145">
        <f t="shared" si="3"/>
        <v>0</v>
      </c>
    </row>
    <row r="40" spans="1:8" ht="24">
      <c r="A40" s="103">
        <v>2213</v>
      </c>
      <c r="B40" s="111" t="s">
        <v>133</v>
      </c>
      <c r="C40" s="57"/>
      <c r="D40" s="56" t="s">
        <v>2</v>
      </c>
      <c r="E40" s="158">
        <v>1</v>
      </c>
      <c r="F40" s="150"/>
      <c r="G40" s="146">
        <f t="shared" si="2"/>
        <v>0</v>
      </c>
      <c r="H40" s="145">
        <f t="shared" si="3"/>
        <v>0</v>
      </c>
    </row>
    <row r="41" spans="1:8" ht="36">
      <c r="A41" s="103">
        <v>2214</v>
      </c>
      <c r="B41" s="111" t="s">
        <v>16</v>
      </c>
      <c r="C41" s="57"/>
      <c r="D41" s="56" t="s">
        <v>2</v>
      </c>
      <c r="E41" s="158">
        <v>10</v>
      </c>
      <c r="F41" s="150"/>
      <c r="G41" s="146">
        <f t="shared" si="2"/>
        <v>0</v>
      </c>
      <c r="H41" s="145">
        <f t="shared" si="3"/>
        <v>0</v>
      </c>
    </row>
    <row r="42" spans="1:8" ht="36">
      <c r="A42" s="103">
        <v>2215</v>
      </c>
      <c r="B42" s="111" t="s">
        <v>118</v>
      </c>
      <c r="C42" s="54"/>
      <c r="D42" s="56" t="s">
        <v>2</v>
      </c>
      <c r="E42" s="158">
        <v>1</v>
      </c>
      <c r="F42" s="150"/>
      <c r="G42" s="146">
        <f t="shared" si="2"/>
        <v>0</v>
      </c>
      <c r="H42" s="145">
        <f t="shared" si="3"/>
        <v>0</v>
      </c>
    </row>
    <row r="43" spans="1:8" ht="18" customHeight="1">
      <c r="A43" s="103">
        <v>2216</v>
      </c>
      <c r="B43" s="111" t="s">
        <v>20</v>
      </c>
      <c r="C43" s="92"/>
      <c r="D43" s="101" t="s">
        <v>2</v>
      </c>
      <c r="E43" s="158">
        <v>1</v>
      </c>
      <c r="F43" s="149"/>
      <c r="G43" s="146">
        <f t="shared" si="2"/>
        <v>0</v>
      </c>
      <c r="H43" s="145">
        <f t="shared" si="3"/>
        <v>0</v>
      </c>
    </row>
    <row r="44" spans="1:8">
      <c r="A44" s="103">
        <v>2217</v>
      </c>
      <c r="B44" s="111" t="s">
        <v>119</v>
      </c>
      <c r="C44" s="102"/>
      <c r="D44" s="101" t="s">
        <v>2</v>
      </c>
      <c r="E44" s="158">
        <v>2</v>
      </c>
      <c r="F44" s="149"/>
      <c r="G44" s="146">
        <f t="shared" si="2"/>
        <v>0</v>
      </c>
      <c r="H44" s="145">
        <f t="shared" si="3"/>
        <v>0</v>
      </c>
    </row>
    <row r="45" spans="1:8">
      <c r="A45" s="103">
        <v>2218</v>
      </c>
      <c r="B45" s="111" t="s">
        <v>120</v>
      </c>
      <c r="C45" s="57"/>
      <c r="D45" s="56" t="s">
        <v>2</v>
      </c>
      <c r="E45" s="158">
        <v>1</v>
      </c>
      <c r="F45" s="150"/>
      <c r="G45" s="146">
        <f t="shared" si="2"/>
        <v>0</v>
      </c>
      <c r="H45" s="145">
        <f t="shared" si="3"/>
        <v>0</v>
      </c>
    </row>
    <row r="46" spans="1:8">
      <c r="A46" s="103">
        <v>2219</v>
      </c>
      <c r="B46" s="110" t="s">
        <v>121</v>
      </c>
      <c r="C46" s="57"/>
      <c r="D46" s="56" t="s">
        <v>2</v>
      </c>
      <c r="E46" s="159">
        <v>1</v>
      </c>
      <c r="F46" s="150"/>
      <c r="G46" s="146">
        <f t="shared" si="2"/>
        <v>0</v>
      </c>
      <c r="H46" s="145">
        <f t="shared" si="3"/>
        <v>0</v>
      </c>
    </row>
    <row r="47" spans="1:8">
      <c r="A47" s="103">
        <v>2220</v>
      </c>
      <c r="B47" s="110" t="s">
        <v>122</v>
      </c>
      <c r="C47" s="57"/>
      <c r="D47" s="56" t="s">
        <v>2</v>
      </c>
      <c r="E47" s="159">
        <v>1</v>
      </c>
      <c r="F47" s="150"/>
      <c r="G47" s="146">
        <f t="shared" si="2"/>
        <v>0</v>
      </c>
      <c r="H47" s="145">
        <f t="shared" si="3"/>
        <v>0</v>
      </c>
    </row>
    <row r="48" spans="1:8" ht="15" customHeight="1">
      <c r="A48" s="103">
        <v>2221</v>
      </c>
      <c r="B48" s="110" t="s">
        <v>123</v>
      </c>
      <c r="C48" s="54"/>
      <c r="D48" s="56" t="s">
        <v>2</v>
      </c>
      <c r="E48" s="159">
        <v>1</v>
      </c>
      <c r="F48" s="150"/>
      <c r="G48" s="146">
        <f t="shared" si="2"/>
        <v>0</v>
      </c>
      <c r="H48" s="145">
        <f t="shared" si="3"/>
        <v>0</v>
      </c>
    </row>
    <row r="49" spans="1:10" ht="15" customHeight="1">
      <c r="A49" s="103">
        <v>2222</v>
      </c>
      <c r="B49" s="110" t="s">
        <v>134</v>
      </c>
      <c r="C49" s="54"/>
      <c r="D49" s="56" t="s">
        <v>2</v>
      </c>
      <c r="E49" s="159">
        <v>82</v>
      </c>
      <c r="F49" s="150"/>
      <c r="G49" s="146">
        <f t="shared" si="2"/>
        <v>0</v>
      </c>
      <c r="H49" s="145">
        <f t="shared" si="3"/>
        <v>0</v>
      </c>
    </row>
    <row r="50" spans="1:10" ht="15" customHeight="1">
      <c r="A50" s="103">
        <v>2223</v>
      </c>
      <c r="B50" s="109" t="s">
        <v>124</v>
      </c>
      <c r="C50" s="54"/>
      <c r="D50" s="56" t="s">
        <v>2</v>
      </c>
      <c r="E50" s="159">
        <v>1</v>
      </c>
      <c r="F50" s="150"/>
      <c r="G50" s="146">
        <f t="shared" si="2"/>
        <v>0</v>
      </c>
      <c r="H50" s="145">
        <f t="shared" si="3"/>
        <v>0</v>
      </c>
    </row>
    <row r="51" spans="1:10" ht="29.25" customHeight="1">
      <c r="A51" s="58">
        <v>2224</v>
      </c>
      <c r="B51" s="108" t="s">
        <v>125</v>
      </c>
      <c r="C51" s="57"/>
      <c r="D51" s="56" t="s">
        <v>2</v>
      </c>
      <c r="E51" s="159">
        <v>1</v>
      </c>
      <c r="F51" s="150"/>
      <c r="G51" s="146">
        <f t="shared" si="2"/>
        <v>0</v>
      </c>
      <c r="H51" s="145">
        <f t="shared" si="3"/>
        <v>0</v>
      </c>
    </row>
    <row r="52" spans="1:10" s="89" customFormat="1">
      <c r="A52" s="103">
        <v>2225</v>
      </c>
      <c r="B52" s="104" t="s">
        <v>139</v>
      </c>
      <c r="C52" s="102"/>
      <c r="D52" s="101" t="s">
        <v>36</v>
      </c>
      <c r="E52" s="183">
        <v>1</v>
      </c>
      <c r="F52" s="150"/>
      <c r="G52" s="146">
        <f t="shared" si="2"/>
        <v>0</v>
      </c>
      <c r="H52" s="145">
        <f t="shared" si="3"/>
        <v>0</v>
      </c>
    </row>
    <row r="53" spans="1:10" s="89" customFormat="1">
      <c r="A53" s="36"/>
      <c r="B53" s="112"/>
      <c r="C53" s="91"/>
      <c r="D53" s="100"/>
      <c r="E53" s="113"/>
      <c r="F53" s="147"/>
      <c r="G53" s="147"/>
      <c r="H53" s="147"/>
      <c r="I53" s="147"/>
      <c r="J53" s="147"/>
    </row>
    <row r="54" spans="1:10">
      <c r="A54" s="63" t="s">
        <v>17</v>
      </c>
      <c r="B54" s="65" t="s">
        <v>57</v>
      </c>
      <c r="C54" s="64"/>
      <c r="D54" s="67"/>
      <c r="E54" s="59"/>
      <c r="F54" s="133"/>
      <c r="G54" s="144">
        <f>SUM(G55:G63)</f>
        <v>0</v>
      </c>
      <c r="H54" s="145">
        <f t="shared" ref="H54:H55" si="5">G54*1.21</f>
        <v>0</v>
      </c>
    </row>
    <row r="55" spans="1:10" ht="66" customHeight="1">
      <c r="A55" s="72">
        <v>2301</v>
      </c>
      <c r="B55" s="71" t="s">
        <v>102</v>
      </c>
      <c r="C55" s="69"/>
      <c r="D55" s="70" t="s">
        <v>2</v>
      </c>
      <c r="E55" s="182">
        <v>2</v>
      </c>
      <c r="F55" s="149"/>
      <c r="G55" s="146">
        <f t="shared" ref="G55:G63" si="6">E55*F55</f>
        <v>0</v>
      </c>
      <c r="H55" s="145">
        <f t="shared" si="5"/>
        <v>0</v>
      </c>
    </row>
    <row r="56" spans="1:10" ht="108.75" customHeight="1">
      <c r="A56" s="72">
        <v>2302</v>
      </c>
      <c r="B56" s="71" t="s">
        <v>103</v>
      </c>
      <c r="C56" s="60"/>
      <c r="D56" s="70" t="s">
        <v>2</v>
      </c>
      <c r="E56" s="182">
        <v>1</v>
      </c>
      <c r="F56" s="150"/>
      <c r="G56" s="146">
        <f t="shared" si="6"/>
        <v>0</v>
      </c>
      <c r="H56" s="145">
        <f>G56*1.21</f>
        <v>0</v>
      </c>
    </row>
    <row r="57" spans="1:10">
      <c r="A57" s="72">
        <v>2303</v>
      </c>
      <c r="B57" s="71" t="s">
        <v>104</v>
      </c>
      <c r="C57" s="62"/>
      <c r="D57" s="70" t="s">
        <v>2</v>
      </c>
      <c r="E57" s="182">
        <v>1</v>
      </c>
      <c r="F57" s="150"/>
      <c r="G57" s="146">
        <f t="shared" si="6"/>
        <v>0</v>
      </c>
      <c r="H57" s="145">
        <f t="shared" ref="H57:H76" si="7">G57*1.21</f>
        <v>0</v>
      </c>
    </row>
    <row r="58" spans="1:10" ht="13.5" customHeight="1">
      <c r="A58" s="72">
        <v>2304</v>
      </c>
      <c r="B58" s="71" t="s">
        <v>105</v>
      </c>
      <c r="C58" s="61"/>
      <c r="D58" s="70" t="s">
        <v>2</v>
      </c>
      <c r="E58" s="182">
        <v>2</v>
      </c>
      <c r="F58" s="150"/>
      <c r="G58" s="146">
        <f t="shared" si="6"/>
        <v>0</v>
      </c>
      <c r="H58" s="145">
        <f t="shared" si="7"/>
        <v>0</v>
      </c>
    </row>
    <row r="59" spans="1:10" ht="16.5" customHeight="1">
      <c r="A59" s="72">
        <v>2305</v>
      </c>
      <c r="B59" s="71" t="s">
        <v>106</v>
      </c>
      <c r="C59" s="61"/>
      <c r="D59" s="70" t="s">
        <v>2</v>
      </c>
      <c r="E59" s="182">
        <v>1</v>
      </c>
      <c r="F59" s="150"/>
      <c r="G59" s="146">
        <f t="shared" si="6"/>
        <v>0</v>
      </c>
      <c r="H59" s="145">
        <f t="shared" si="7"/>
        <v>0</v>
      </c>
    </row>
    <row r="60" spans="1:10">
      <c r="A60" s="72">
        <v>2306</v>
      </c>
      <c r="B60" s="71" t="s">
        <v>107</v>
      </c>
      <c r="C60" s="61"/>
      <c r="D60" s="70" t="s">
        <v>2</v>
      </c>
      <c r="E60" s="182">
        <v>1</v>
      </c>
      <c r="F60" s="150"/>
      <c r="G60" s="146">
        <f t="shared" si="6"/>
        <v>0</v>
      </c>
      <c r="H60" s="145">
        <f t="shared" si="7"/>
        <v>0</v>
      </c>
    </row>
    <row r="61" spans="1:10" ht="31.5" customHeight="1">
      <c r="A61" s="72">
        <v>2307</v>
      </c>
      <c r="B61" s="71" t="s">
        <v>108</v>
      </c>
      <c r="C61" s="61"/>
      <c r="D61" s="70" t="s">
        <v>2</v>
      </c>
      <c r="E61" s="182">
        <v>2</v>
      </c>
      <c r="F61" s="150"/>
      <c r="G61" s="146">
        <f t="shared" si="6"/>
        <v>0</v>
      </c>
      <c r="H61" s="145">
        <f t="shared" si="7"/>
        <v>0</v>
      </c>
    </row>
    <row r="62" spans="1:10">
      <c r="A62" s="66">
        <v>2308</v>
      </c>
      <c r="B62" s="27" t="s">
        <v>89</v>
      </c>
      <c r="C62" s="30"/>
      <c r="D62" s="31" t="s">
        <v>2</v>
      </c>
      <c r="E62" s="184">
        <v>1</v>
      </c>
      <c r="F62" s="150"/>
      <c r="G62" s="146">
        <f t="shared" si="6"/>
        <v>0</v>
      </c>
      <c r="H62" s="145">
        <f t="shared" si="7"/>
        <v>0</v>
      </c>
    </row>
    <row r="63" spans="1:10">
      <c r="A63" s="72">
        <v>2309</v>
      </c>
      <c r="B63" s="73" t="s">
        <v>18</v>
      </c>
      <c r="C63" s="69"/>
      <c r="D63" s="68" t="s">
        <v>2</v>
      </c>
      <c r="E63" s="183">
        <v>1</v>
      </c>
      <c r="F63" s="150"/>
      <c r="G63" s="146">
        <f t="shared" si="6"/>
        <v>0</v>
      </c>
      <c r="H63" s="145">
        <f t="shared" si="7"/>
        <v>0</v>
      </c>
    </row>
    <row r="64" spans="1:10" s="89" customFormat="1">
      <c r="A64" s="97"/>
    </row>
    <row r="65" spans="1:9">
      <c r="A65" s="80" t="s">
        <v>19</v>
      </c>
      <c r="B65" s="98" t="s">
        <v>138</v>
      </c>
      <c r="C65" s="81"/>
      <c r="D65" s="82"/>
      <c r="E65" s="76"/>
      <c r="F65" s="160"/>
      <c r="G65" s="144">
        <f>SUM(G66:G99)</f>
        <v>0</v>
      </c>
      <c r="H65" s="145">
        <f t="shared" si="7"/>
        <v>0</v>
      </c>
    </row>
    <row r="66" spans="1:9" ht="25.5">
      <c r="A66" s="86">
        <v>2401</v>
      </c>
      <c r="B66" s="116" t="s">
        <v>150</v>
      </c>
      <c r="C66" s="75"/>
      <c r="D66" s="83" t="s">
        <v>2</v>
      </c>
      <c r="E66" s="183">
        <v>1</v>
      </c>
      <c r="F66" s="149"/>
      <c r="G66" s="146">
        <f>E66*F66</f>
        <v>0</v>
      </c>
      <c r="H66" s="145">
        <f t="shared" si="7"/>
        <v>0</v>
      </c>
    </row>
    <row r="67" spans="1:9" ht="29.25" customHeight="1">
      <c r="A67" s="86">
        <v>2402</v>
      </c>
      <c r="B67" s="116" t="s">
        <v>151</v>
      </c>
      <c r="C67" s="75"/>
      <c r="D67" s="83" t="s">
        <v>2</v>
      </c>
      <c r="E67" s="183">
        <v>1</v>
      </c>
      <c r="F67" s="150"/>
      <c r="G67" s="146">
        <f t="shared" ref="G67:G78" si="8">E67*F67</f>
        <v>0</v>
      </c>
      <c r="H67" s="145">
        <f t="shared" si="7"/>
        <v>0</v>
      </c>
    </row>
    <row r="68" spans="1:9" ht="41.25" customHeight="1">
      <c r="A68" s="86">
        <v>2403</v>
      </c>
      <c r="B68" s="116" t="s">
        <v>135</v>
      </c>
      <c r="C68" s="78"/>
      <c r="D68" s="83" t="s">
        <v>2</v>
      </c>
      <c r="E68" s="183">
        <v>2</v>
      </c>
      <c r="F68" s="150"/>
      <c r="G68" s="146">
        <f t="shared" si="8"/>
        <v>0</v>
      </c>
      <c r="H68" s="145">
        <f t="shared" si="7"/>
        <v>0</v>
      </c>
    </row>
    <row r="69" spans="1:9" ht="41.25" customHeight="1">
      <c r="A69" s="86">
        <v>2404</v>
      </c>
      <c r="B69" s="114" t="s">
        <v>136</v>
      </c>
      <c r="C69" s="78"/>
      <c r="D69" s="83" t="s">
        <v>2</v>
      </c>
      <c r="E69" s="183">
        <v>15</v>
      </c>
      <c r="F69" s="150"/>
      <c r="G69" s="146">
        <f t="shared" si="8"/>
        <v>0</v>
      </c>
      <c r="H69" s="145">
        <f t="shared" si="7"/>
        <v>0</v>
      </c>
    </row>
    <row r="70" spans="1:9" ht="39.75" customHeight="1">
      <c r="A70" s="86">
        <v>2405</v>
      </c>
      <c r="B70" s="117" t="s">
        <v>137</v>
      </c>
      <c r="C70" s="85"/>
      <c r="D70" s="83" t="s">
        <v>2</v>
      </c>
      <c r="E70" s="183">
        <v>6</v>
      </c>
      <c r="F70" s="150"/>
      <c r="G70" s="146">
        <f t="shared" si="8"/>
        <v>0</v>
      </c>
      <c r="H70" s="145">
        <f t="shared" si="7"/>
        <v>0</v>
      </c>
    </row>
    <row r="71" spans="1:9" ht="38.25" customHeight="1">
      <c r="A71" s="103">
        <v>2406</v>
      </c>
      <c r="B71" s="115" t="s">
        <v>140</v>
      </c>
      <c r="C71" s="118"/>
      <c r="D71" s="101" t="s">
        <v>2</v>
      </c>
      <c r="E71" s="183">
        <v>2</v>
      </c>
      <c r="F71" s="149"/>
      <c r="G71" s="146">
        <f t="shared" si="8"/>
        <v>0</v>
      </c>
      <c r="H71" s="145">
        <f t="shared" si="7"/>
        <v>0</v>
      </c>
    </row>
    <row r="72" spans="1:9" ht="17.25" customHeight="1">
      <c r="A72" s="86">
        <v>2407</v>
      </c>
      <c r="B72" s="115" t="s">
        <v>141</v>
      </c>
      <c r="C72" s="77"/>
      <c r="D72" s="83" t="s">
        <v>2</v>
      </c>
      <c r="E72" s="183">
        <v>2</v>
      </c>
      <c r="F72" s="150"/>
      <c r="G72" s="146">
        <f t="shared" si="8"/>
        <v>0</v>
      </c>
      <c r="H72" s="145">
        <f t="shared" si="7"/>
        <v>0</v>
      </c>
    </row>
    <row r="73" spans="1:9" ht="44.25" customHeight="1">
      <c r="A73" s="86">
        <v>2408</v>
      </c>
      <c r="B73" s="115" t="s">
        <v>142</v>
      </c>
      <c r="C73" s="84"/>
      <c r="D73" s="83" t="s">
        <v>2</v>
      </c>
      <c r="E73" s="183">
        <v>2</v>
      </c>
      <c r="F73" s="160"/>
      <c r="G73" s="146">
        <f t="shared" si="8"/>
        <v>0</v>
      </c>
      <c r="H73" s="145">
        <f t="shared" si="7"/>
        <v>0</v>
      </c>
    </row>
    <row r="74" spans="1:9" ht="54" customHeight="1">
      <c r="A74" s="86">
        <v>2409</v>
      </c>
      <c r="B74" s="115" t="s">
        <v>143</v>
      </c>
      <c r="C74" s="84"/>
      <c r="D74" s="83" t="s">
        <v>2</v>
      </c>
      <c r="E74" s="183">
        <v>1</v>
      </c>
      <c r="F74" s="150"/>
      <c r="G74" s="146">
        <f t="shared" si="8"/>
        <v>0</v>
      </c>
      <c r="H74" s="145">
        <f t="shared" si="7"/>
        <v>0</v>
      </c>
    </row>
    <row r="75" spans="1:9" ht="39.75" customHeight="1">
      <c r="A75" s="86">
        <v>2410</v>
      </c>
      <c r="B75" s="119" t="s">
        <v>144</v>
      </c>
      <c r="C75" s="84"/>
      <c r="D75" s="83" t="s">
        <v>2</v>
      </c>
      <c r="E75" s="183">
        <v>1</v>
      </c>
      <c r="F75" s="150"/>
      <c r="G75" s="146">
        <f t="shared" si="8"/>
        <v>0</v>
      </c>
      <c r="H75" s="146">
        <f t="shared" si="7"/>
        <v>0</v>
      </c>
      <c r="I75" s="89"/>
    </row>
    <row r="76" spans="1:9" ht="24.75" customHeight="1">
      <c r="A76" s="86">
        <v>2411</v>
      </c>
      <c r="B76" s="120" t="s">
        <v>146</v>
      </c>
      <c r="C76" s="118" t="s">
        <v>148</v>
      </c>
      <c r="D76" s="83" t="s">
        <v>2</v>
      </c>
      <c r="E76" s="183">
        <v>21</v>
      </c>
      <c r="F76" s="150"/>
      <c r="G76" s="146">
        <f t="shared" si="8"/>
        <v>0</v>
      </c>
      <c r="H76" s="146">
        <f t="shared" si="7"/>
        <v>0</v>
      </c>
      <c r="I76" s="89"/>
    </row>
    <row r="77" spans="1:9" ht="19.5" customHeight="1">
      <c r="A77" s="86">
        <v>2416</v>
      </c>
      <c r="B77" s="118" t="s">
        <v>147</v>
      </c>
      <c r="C77" s="118" t="s">
        <v>148</v>
      </c>
      <c r="D77" s="83" t="s">
        <v>2</v>
      </c>
      <c r="E77" s="185">
        <v>3</v>
      </c>
      <c r="F77" s="149"/>
      <c r="G77" s="146">
        <f t="shared" si="8"/>
        <v>0</v>
      </c>
      <c r="H77" s="146">
        <f t="shared" ref="H77" si="9">G77*1.21</f>
        <v>0</v>
      </c>
      <c r="I77" s="89"/>
    </row>
    <row r="78" spans="1:9" ht="27" customHeight="1">
      <c r="A78" s="103">
        <v>2418</v>
      </c>
      <c r="B78" s="118" t="s">
        <v>145</v>
      </c>
      <c r="C78" s="118"/>
      <c r="D78" s="101" t="s">
        <v>2</v>
      </c>
      <c r="E78" s="183">
        <v>1</v>
      </c>
      <c r="F78" s="149"/>
      <c r="G78" s="146">
        <f t="shared" si="8"/>
        <v>0</v>
      </c>
      <c r="H78" s="146">
        <f t="shared" ref="H78:H85" si="10">G78*1.21</f>
        <v>0</v>
      </c>
      <c r="I78" s="89"/>
    </row>
    <row r="79" spans="1:9" ht="25.5">
      <c r="A79" s="103">
        <v>2419</v>
      </c>
      <c r="B79" s="118" t="s">
        <v>110</v>
      </c>
      <c r="C79" s="92"/>
      <c r="D79" s="101" t="s">
        <v>2</v>
      </c>
      <c r="E79" s="183">
        <v>2</v>
      </c>
      <c r="F79" s="149"/>
      <c r="G79" s="146">
        <f t="shared" ref="G79:G99" si="11">E79*F79</f>
        <v>0</v>
      </c>
      <c r="H79" s="146">
        <f t="shared" si="10"/>
        <v>0</v>
      </c>
      <c r="I79" s="89"/>
    </row>
    <row r="80" spans="1:9" s="89" customFormat="1">
      <c r="A80" s="103">
        <v>2420</v>
      </c>
      <c r="B80" s="79" t="s">
        <v>58</v>
      </c>
      <c r="C80" s="75"/>
      <c r="D80" s="101" t="s">
        <v>2</v>
      </c>
      <c r="E80" s="183">
        <v>12</v>
      </c>
      <c r="F80" s="149"/>
      <c r="G80" s="146">
        <f t="shared" si="11"/>
        <v>0</v>
      </c>
      <c r="H80" s="146">
        <f t="shared" si="10"/>
        <v>0</v>
      </c>
    </row>
    <row r="81" spans="1:9" ht="15.75" customHeight="1">
      <c r="A81" s="103">
        <v>2421</v>
      </c>
      <c r="B81" s="79" t="s">
        <v>59</v>
      </c>
      <c r="C81" s="92"/>
      <c r="D81" s="101" t="s">
        <v>2</v>
      </c>
      <c r="E81" s="183">
        <v>12</v>
      </c>
      <c r="F81" s="149"/>
      <c r="G81" s="146">
        <f t="shared" si="11"/>
        <v>0</v>
      </c>
      <c r="H81" s="145">
        <f t="shared" si="10"/>
        <v>0</v>
      </c>
      <c r="I81" s="89"/>
    </row>
    <row r="82" spans="1:9" ht="15.75" customHeight="1">
      <c r="A82" s="103">
        <v>2422</v>
      </c>
      <c r="B82" s="79" t="s">
        <v>60</v>
      </c>
      <c r="C82" s="92"/>
      <c r="D82" s="101" t="s">
        <v>2</v>
      </c>
      <c r="E82" s="183">
        <v>24</v>
      </c>
      <c r="F82" s="149"/>
      <c r="G82" s="146">
        <f t="shared" si="11"/>
        <v>0</v>
      </c>
      <c r="H82" s="145">
        <f t="shared" si="10"/>
        <v>0</v>
      </c>
      <c r="I82" s="89"/>
    </row>
    <row r="83" spans="1:9">
      <c r="A83" s="103">
        <v>2423</v>
      </c>
      <c r="B83" s="118" t="s">
        <v>21</v>
      </c>
      <c r="C83" s="118"/>
      <c r="D83" s="101" t="s">
        <v>2</v>
      </c>
      <c r="E83" s="183">
        <v>4</v>
      </c>
      <c r="F83" s="149"/>
      <c r="G83" s="146">
        <f t="shared" si="11"/>
        <v>0</v>
      </c>
      <c r="H83" s="145">
        <f t="shared" si="10"/>
        <v>0</v>
      </c>
      <c r="I83" s="89"/>
    </row>
    <row r="84" spans="1:9" ht="15.75" customHeight="1">
      <c r="A84" s="103">
        <v>2424</v>
      </c>
      <c r="B84" s="118" t="s">
        <v>22</v>
      </c>
      <c r="C84" s="118"/>
      <c r="D84" s="101" t="s">
        <v>2</v>
      </c>
      <c r="E84" s="183">
        <v>4</v>
      </c>
      <c r="F84" s="149"/>
      <c r="G84" s="146">
        <f t="shared" si="11"/>
        <v>0</v>
      </c>
      <c r="H84" s="145">
        <f t="shared" si="10"/>
        <v>0</v>
      </c>
      <c r="I84" s="89"/>
    </row>
    <row r="85" spans="1:9" ht="25.5">
      <c r="A85" s="103">
        <v>2425</v>
      </c>
      <c r="B85" s="118" t="s">
        <v>90</v>
      </c>
      <c r="C85" s="118"/>
      <c r="D85" s="101" t="s">
        <v>2</v>
      </c>
      <c r="E85" s="183">
        <v>3</v>
      </c>
      <c r="F85" s="149"/>
      <c r="G85" s="146">
        <f t="shared" si="11"/>
        <v>0</v>
      </c>
      <c r="H85" s="145">
        <f t="shared" si="10"/>
        <v>0</v>
      </c>
      <c r="I85" s="89"/>
    </row>
    <row r="86" spans="1:9">
      <c r="A86" s="103">
        <v>2427</v>
      </c>
      <c r="B86" s="122" t="s">
        <v>111</v>
      </c>
      <c r="C86" s="118"/>
      <c r="D86" s="101" t="s">
        <v>2</v>
      </c>
      <c r="E86" s="183">
        <v>1</v>
      </c>
      <c r="F86" s="149"/>
      <c r="G86" s="146">
        <f t="shared" si="11"/>
        <v>0</v>
      </c>
      <c r="H86" s="145">
        <f t="shared" ref="H86:H99" si="12">G86*1.21</f>
        <v>0</v>
      </c>
      <c r="I86" s="89"/>
    </row>
    <row r="87" spans="1:9">
      <c r="A87" s="103">
        <v>2428</v>
      </c>
      <c r="B87" s="122" t="s">
        <v>112</v>
      </c>
      <c r="C87" s="118"/>
      <c r="D87" s="101" t="s">
        <v>2</v>
      </c>
      <c r="E87" s="183">
        <v>2</v>
      </c>
      <c r="F87" s="149"/>
      <c r="G87" s="146">
        <f t="shared" si="11"/>
        <v>0</v>
      </c>
      <c r="H87" s="145">
        <f t="shared" si="12"/>
        <v>0</v>
      </c>
      <c r="I87" s="89"/>
    </row>
    <row r="88" spans="1:9">
      <c r="A88" s="103">
        <v>2429</v>
      </c>
      <c r="B88" s="122" t="s">
        <v>48</v>
      </c>
      <c r="C88" s="118"/>
      <c r="D88" s="101" t="s">
        <v>2</v>
      </c>
      <c r="E88" s="183">
        <v>1</v>
      </c>
      <c r="F88" s="149"/>
      <c r="G88" s="146">
        <f t="shared" si="11"/>
        <v>0</v>
      </c>
      <c r="H88" s="145">
        <f t="shared" si="12"/>
        <v>0</v>
      </c>
      <c r="I88" s="89"/>
    </row>
    <row r="89" spans="1:9">
      <c r="A89" s="103">
        <v>2430</v>
      </c>
      <c r="B89" s="121" t="s">
        <v>49</v>
      </c>
      <c r="C89" s="118"/>
      <c r="D89" s="101" t="s">
        <v>2</v>
      </c>
      <c r="E89" s="183">
        <v>34</v>
      </c>
      <c r="F89" s="149"/>
      <c r="G89" s="146">
        <f t="shared" si="11"/>
        <v>0</v>
      </c>
      <c r="H89" s="145">
        <f t="shared" si="12"/>
        <v>0</v>
      </c>
      <c r="I89" s="89"/>
    </row>
    <row r="90" spans="1:9">
      <c r="A90" s="103">
        <v>2431</v>
      </c>
      <c r="B90" s="121" t="s">
        <v>109</v>
      </c>
      <c r="C90" s="118"/>
      <c r="D90" s="101" t="s">
        <v>2</v>
      </c>
      <c r="E90" s="183">
        <v>1</v>
      </c>
      <c r="F90" s="149"/>
      <c r="G90" s="146">
        <f t="shared" si="11"/>
        <v>0</v>
      </c>
      <c r="H90" s="145">
        <f t="shared" si="12"/>
        <v>0</v>
      </c>
      <c r="I90" s="89"/>
    </row>
    <row r="91" spans="1:9">
      <c r="A91" s="103">
        <v>2432</v>
      </c>
      <c r="B91" s="121" t="s">
        <v>56</v>
      </c>
      <c r="C91" s="118"/>
      <c r="D91" s="101" t="s">
        <v>2</v>
      </c>
      <c r="E91" s="183">
        <v>3</v>
      </c>
      <c r="F91" s="149"/>
      <c r="G91" s="146">
        <f t="shared" si="11"/>
        <v>0</v>
      </c>
      <c r="H91" s="145">
        <f t="shared" si="12"/>
        <v>0</v>
      </c>
      <c r="I91" s="89"/>
    </row>
    <row r="92" spans="1:9">
      <c r="A92" s="103">
        <v>2433</v>
      </c>
      <c r="B92" s="87" t="s">
        <v>52</v>
      </c>
      <c r="C92" s="118"/>
      <c r="D92" s="101" t="s">
        <v>2</v>
      </c>
      <c r="E92" s="183">
        <v>3</v>
      </c>
      <c r="F92" s="149"/>
      <c r="G92" s="146">
        <f t="shared" si="11"/>
        <v>0</v>
      </c>
      <c r="H92" s="145">
        <f t="shared" si="12"/>
        <v>0</v>
      </c>
    </row>
    <row r="93" spans="1:9">
      <c r="A93" s="103">
        <v>2434</v>
      </c>
      <c r="B93" s="87" t="s">
        <v>50</v>
      </c>
      <c r="C93" s="118"/>
      <c r="D93" s="101" t="s">
        <v>2</v>
      </c>
      <c r="E93" s="183">
        <v>1</v>
      </c>
      <c r="F93" s="149"/>
      <c r="G93" s="146">
        <f t="shared" si="11"/>
        <v>0</v>
      </c>
      <c r="H93" s="145">
        <f t="shared" si="12"/>
        <v>0</v>
      </c>
    </row>
    <row r="94" spans="1:9">
      <c r="A94" s="103">
        <v>2435</v>
      </c>
      <c r="B94" s="87" t="s">
        <v>51</v>
      </c>
      <c r="C94" s="118"/>
      <c r="D94" s="101" t="s">
        <v>2</v>
      </c>
      <c r="E94" s="183">
        <v>96</v>
      </c>
      <c r="F94" s="149"/>
      <c r="G94" s="146">
        <f t="shared" si="11"/>
        <v>0</v>
      </c>
      <c r="H94" s="145">
        <f t="shared" si="12"/>
        <v>0</v>
      </c>
    </row>
    <row r="95" spans="1:9">
      <c r="A95" s="103">
        <v>2436</v>
      </c>
      <c r="B95" s="87" t="s">
        <v>53</v>
      </c>
      <c r="C95" s="118"/>
      <c r="D95" s="101" t="s">
        <v>2</v>
      </c>
      <c r="E95" s="183">
        <v>2</v>
      </c>
      <c r="F95" s="149"/>
      <c r="G95" s="146">
        <f t="shared" si="11"/>
        <v>0</v>
      </c>
      <c r="H95" s="145">
        <f t="shared" si="12"/>
        <v>0</v>
      </c>
    </row>
    <row r="96" spans="1:9">
      <c r="A96" s="103">
        <v>2437</v>
      </c>
      <c r="B96" s="123" t="s">
        <v>54</v>
      </c>
      <c r="C96" s="118"/>
      <c r="D96" s="101" t="s">
        <v>2</v>
      </c>
      <c r="E96" s="183">
        <v>1</v>
      </c>
      <c r="F96" s="149"/>
      <c r="G96" s="146">
        <f t="shared" si="11"/>
        <v>0</v>
      </c>
      <c r="H96" s="145">
        <f t="shared" si="12"/>
        <v>0</v>
      </c>
    </row>
    <row r="97" spans="1:10" ht="25.5">
      <c r="A97" s="103">
        <v>2438</v>
      </c>
      <c r="B97" s="118" t="s">
        <v>55</v>
      </c>
      <c r="C97" s="118"/>
      <c r="D97" s="101" t="s">
        <v>2</v>
      </c>
      <c r="E97" s="183">
        <v>1</v>
      </c>
      <c r="F97" s="149"/>
      <c r="G97" s="146">
        <f t="shared" si="11"/>
        <v>0</v>
      </c>
      <c r="H97" s="145">
        <f t="shared" si="12"/>
        <v>0</v>
      </c>
    </row>
    <row r="98" spans="1:10" ht="30" customHeight="1">
      <c r="A98" s="103">
        <v>2439</v>
      </c>
      <c r="B98" s="118" t="s">
        <v>101</v>
      </c>
      <c r="C98" s="118"/>
      <c r="D98" s="101" t="s">
        <v>2</v>
      </c>
      <c r="E98" s="183">
        <v>1</v>
      </c>
      <c r="F98" s="149"/>
      <c r="G98" s="146">
        <f t="shared" si="11"/>
        <v>0</v>
      </c>
      <c r="H98" s="145">
        <f t="shared" si="12"/>
        <v>0</v>
      </c>
    </row>
    <row r="99" spans="1:10">
      <c r="A99" s="103">
        <v>2440</v>
      </c>
      <c r="B99" s="88" t="s">
        <v>37</v>
      </c>
      <c r="C99" s="118"/>
      <c r="D99" s="74" t="s">
        <v>36</v>
      </c>
      <c r="E99" s="183">
        <v>1</v>
      </c>
      <c r="F99" s="149"/>
      <c r="G99" s="146">
        <f t="shared" si="11"/>
        <v>0</v>
      </c>
      <c r="H99" s="145">
        <f t="shared" si="12"/>
        <v>0</v>
      </c>
    </row>
    <row r="100" spans="1:10" ht="26.25" customHeight="1">
      <c r="A100" s="36"/>
      <c r="F100" s="89"/>
      <c r="G100" s="89"/>
      <c r="H100" s="147"/>
      <c r="I100" s="147"/>
      <c r="J100" s="147"/>
    </row>
    <row r="101" spans="1:10">
      <c r="A101" s="13" t="s">
        <v>23</v>
      </c>
      <c r="B101" s="16" t="s">
        <v>24</v>
      </c>
      <c r="C101" s="14"/>
      <c r="D101" s="17"/>
      <c r="E101" s="3"/>
      <c r="F101" s="89"/>
      <c r="G101" s="144">
        <f>SUM(G102:G122)</f>
        <v>0</v>
      </c>
      <c r="H101" s="145">
        <f t="shared" ref="H101:H122" si="13">G101*1.21</f>
        <v>0</v>
      </c>
    </row>
    <row r="102" spans="1:10">
      <c r="A102" s="103">
        <f t="shared" ref="A102:A122" si="14">A101+1</f>
        <v>2501</v>
      </c>
      <c r="B102" s="118" t="s">
        <v>149</v>
      </c>
      <c r="C102" s="118"/>
      <c r="D102" s="101" t="s">
        <v>14</v>
      </c>
      <c r="E102" s="183">
        <v>1500</v>
      </c>
      <c r="F102" s="149"/>
      <c r="G102" s="146">
        <f t="shared" ref="G102:G122" si="15">E102*F102</f>
        <v>0</v>
      </c>
      <c r="H102" s="145">
        <f t="shared" si="13"/>
        <v>0</v>
      </c>
    </row>
    <row r="103" spans="1:10">
      <c r="A103" s="103">
        <f t="shared" si="14"/>
        <v>2502</v>
      </c>
      <c r="B103" s="118" t="s">
        <v>75</v>
      </c>
      <c r="C103" s="118"/>
      <c r="D103" s="101" t="s">
        <v>14</v>
      </c>
      <c r="E103" s="183">
        <v>6500</v>
      </c>
      <c r="F103" s="149"/>
      <c r="G103" s="146">
        <f t="shared" si="15"/>
        <v>0</v>
      </c>
      <c r="H103" s="145">
        <f t="shared" si="13"/>
        <v>0</v>
      </c>
    </row>
    <row r="104" spans="1:10">
      <c r="A104" s="103">
        <f t="shared" si="14"/>
        <v>2503</v>
      </c>
      <c r="B104" s="118" t="s">
        <v>86</v>
      </c>
      <c r="C104" s="118"/>
      <c r="D104" s="101" t="s">
        <v>14</v>
      </c>
      <c r="E104" s="183">
        <v>185</v>
      </c>
      <c r="F104" s="151"/>
      <c r="G104" s="146">
        <f t="shared" si="15"/>
        <v>0</v>
      </c>
      <c r="H104" s="145">
        <f t="shared" si="13"/>
        <v>0</v>
      </c>
    </row>
    <row r="105" spans="1:10">
      <c r="A105" s="103">
        <f t="shared" si="14"/>
        <v>2504</v>
      </c>
      <c r="B105" s="118" t="s">
        <v>76</v>
      </c>
      <c r="C105" s="118"/>
      <c r="D105" s="101" t="s">
        <v>14</v>
      </c>
      <c r="E105" s="183">
        <v>3200</v>
      </c>
      <c r="F105" s="149"/>
      <c r="G105" s="146">
        <f>E105*F105</f>
        <v>0</v>
      </c>
      <c r="H105" s="145">
        <f t="shared" si="13"/>
        <v>0</v>
      </c>
    </row>
    <row r="106" spans="1:10">
      <c r="A106" s="103">
        <f t="shared" si="14"/>
        <v>2505</v>
      </c>
      <c r="B106" s="2" t="s">
        <v>42</v>
      </c>
      <c r="C106" s="118"/>
      <c r="D106" s="101" t="s">
        <v>14</v>
      </c>
      <c r="E106" s="183">
        <v>370</v>
      </c>
      <c r="F106" s="149"/>
      <c r="G106" s="146">
        <f t="shared" si="15"/>
        <v>0</v>
      </c>
      <c r="H106" s="145">
        <f t="shared" si="13"/>
        <v>0</v>
      </c>
    </row>
    <row r="107" spans="1:10">
      <c r="A107" s="103">
        <f t="shared" si="14"/>
        <v>2506</v>
      </c>
      <c r="B107" s="118" t="s">
        <v>38</v>
      </c>
      <c r="C107" s="118"/>
      <c r="D107" s="101" t="s">
        <v>14</v>
      </c>
      <c r="E107" s="183">
        <v>2100</v>
      </c>
      <c r="F107" s="149"/>
      <c r="G107" s="146">
        <f t="shared" si="15"/>
        <v>0</v>
      </c>
      <c r="H107" s="145">
        <f t="shared" si="13"/>
        <v>0</v>
      </c>
    </row>
    <row r="108" spans="1:10">
      <c r="A108" s="103">
        <f t="shared" si="14"/>
        <v>2507</v>
      </c>
      <c r="B108" s="118" t="s">
        <v>39</v>
      </c>
      <c r="C108" s="118"/>
      <c r="D108" s="101" t="s">
        <v>14</v>
      </c>
      <c r="E108" s="183">
        <v>625</v>
      </c>
      <c r="F108" s="149"/>
      <c r="G108" s="146">
        <f t="shared" si="15"/>
        <v>0</v>
      </c>
      <c r="H108" s="145">
        <f t="shared" si="13"/>
        <v>0</v>
      </c>
    </row>
    <row r="109" spans="1:10">
      <c r="A109" s="103">
        <f t="shared" si="14"/>
        <v>2508</v>
      </c>
      <c r="B109" s="118" t="s">
        <v>40</v>
      </c>
      <c r="C109" s="118"/>
      <c r="D109" s="101" t="s">
        <v>14</v>
      </c>
      <c r="E109" s="183">
        <v>895</v>
      </c>
      <c r="F109" s="149"/>
      <c r="G109" s="146">
        <f t="shared" si="15"/>
        <v>0</v>
      </c>
      <c r="H109" s="145">
        <f t="shared" si="13"/>
        <v>0</v>
      </c>
    </row>
    <row r="110" spans="1:10">
      <c r="A110" s="103">
        <f t="shared" si="14"/>
        <v>2509</v>
      </c>
      <c r="B110" s="9" t="s">
        <v>77</v>
      </c>
      <c r="C110" s="118"/>
      <c r="D110" s="101" t="s">
        <v>2</v>
      </c>
      <c r="E110" s="183">
        <v>1000</v>
      </c>
      <c r="F110" s="152"/>
      <c r="G110" s="146">
        <f t="shared" si="15"/>
        <v>0</v>
      </c>
      <c r="H110" s="145">
        <f t="shared" si="13"/>
        <v>0</v>
      </c>
    </row>
    <row r="111" spans="1:10">
      <c r="A111" s="103">
        <f t="shared" si="14"/>
        <v>2510</v>
      </c>
      <c r="B111" s="9" t="s">
        <v>78</v>
      </c>
      <c r="C111" s="118"/>
      <c r="D111" s="101" t="s">
        <v>2</v>
      </c>
      <c r="E111" s="183">
        <v>2000</v>
      </c>
      <c r="F111" s="152"/>
      <c r="G111" s="146">
        <f t="shared" si="15"/>
        <v>0</v>
      </c>
      <c r="H111" s="145">
        <f t="shared" si="13"/>
        <v>0</v>
      </c>
    </row>
    <row r="112" spans="1:10">
      <c r="A112" s="103">
        <f t="shared" si="14"/>
        <v>2511</v>
      </c>
      <c r="B112" s="9" t="s">
        <v>79</v>
      </c>
      <c r="C112" s="118"/>
      <c r="D112" s="101" t="s">
        <v>2</v>
      </c>
      <c r="E112" s="183">
        <v>1200</v>
      </c>
      <c r="F112" s="152"/>
      <c r="G112" s="146">
        <f t="shared" si="15"/>
        <v>0</v>
      </c>
      <c r="H112" s="145">
        <f t="shared" si="13"/>
        <v>0</v>
      </c>
    </row>
    <row r="113" spans="1:9">
      <c r="A113" s="103">
        <f t="shared" si="14"/>
        <v>2512</v>
      </c>
      <c r="B113" s="8" t="s">
        <v>88</v>
      </c>
      <c r="C113" s="118"/>
      <c r="D113" s="101" t="s">
        <v>2</v>
      </c>
      <c r="E113" s="183">
        <v>650</v>
      </c>
      <c r="F113" s="151"/>
      <c r="G113" s="146">
        <f t="shared" si="15"/>
        <v>0</v>
      </c>
      <c r="H113" s="145">
        <f t="shared" si="13"/>
        <v>0</v>
      </c>
    </row>
    <row r="114" spans="1:9">
      <c r="A114" s="103">
        <f t="shared" si="14"/>
        <v>2513</v>
      </c>
      <c r="B114" s="9" t="s">
        <v>33</v>
      </c>
      <c r="C114" s="118"/>
      <c r="D114" s="101" t="s">
        <v>2</v>
      </c>
      <c r="E114" s="183">
        <v>700</v>
      </c>
      <c r="F114" s="153"/>
      <c r="G114" s="146">
        <f t="shared" si="15"/>
        <v>0</v>
      </c>
      <c r="H114" s="145">
        <f t="shared" si="13"/>
        <v>0</v>
      </c>
    </row>
    <row r="115" spans="1:9">
      <c r="A115" s="103">
        <f t="shared" si="14"/>
        <v>2514</v>
      </c>
      <c r="B115" s="7" t="s">
        <v>31</v>
      </c>
      <c r="C115" s="118"/>
      <c r="D115" s="101" t="s">
        <v>14</v>
      </c>
      <c r="E115" s="183">
        <v>450</v>
      </c>
      <c r="F115" s="153"/>
      <c r="G115" s="146">
        <f t="shared" si="15"/>
        <v>0</v>
      </c>
      <c r="H115" s="145">
        <f t="shared" si="13"/>
        <v>0</v>
      </c>
    </row>
    <row r="116" spans="1:9">
      <c r="A116" s="103">
        <f t="shared" si="14"/>
        <v>2515</v>
      </c>
      <c r="B116" s="7" t="s">
        <v>32</v>
      </c>
      <c r="C116" s="118"/>
      <c r="D116" s="74" t="s">
        <v>14</v>
      </c>
      <c r="E116" s="183">
        <v>350</v>
      </c>
      <c r="F116" s="151"/>
      <c r="G116" s="146">
        <f t="shared" si="15"/>
        <v>0</v>
      </c>
      <c r="H116" s="145">
        <f t="shared" si="13"/>
        <v>0</v>
      </c>
    </row>
    <row r="117" spans="1:9">
      <c r="A117" s="103">
        <f t="shared" si="14"/>
        <v>2516</v>
      </c>
      <c r="B117" s="7" t="s">
        <v>41</v>
      </c>
      <c r="C117" s="2"/>
      <c r="D117" s="74" t="s">
        <v>14</v>
      </c>
      <c r="E117" s="183">
        <v>150</v>
      </c>
      <c r="F117" s="151"/>
      <c r="G117" s="146">
        <f t="shared" si="15"/>
        <v>0</v>
      </c>
      <c r="H117" s="145">
        <f t="shared" si="13"/>
        <v>0</v>
      </c>
    </row>
    <row r="118" spans="1:9">
      <c r="A118" s="103">
        <f t="shared" si="14"/>
        <v>2517</v>
      </c>
      <c r="B118" s="7" t="s">
        <v>43</v>
      </c>
      <c r="C118" s="2"/>
      <c r="D118" s="74" t="s">
        <v>14</v>
      </c>
      <c r="E118" s="183">
        <v>40</v>
      </c>
      <c r="F118" s="151"/>
      <c r="G118" s="146">
        <f t="shared" si="15"/>
        <v>0</v>
      </c>
      <c r="H118" s="145">
        <f t="shared" si="13"/>
        <v>0</v>
      </c>
    </row>
    <row r="119" spans="1:9">
      <c r="A119" s="103">
        <f t="shared" si="14"/>
        <v>2518</v>
      </c>
      <c r="B119" s="7" t="s">
        <v>44</v>
      </c>
      <c r="C119" s="2"/>
      <c r="D119" s="74" t="s">
        <v>14</v>
      </c>
      <c r="E119" s="183">
        <v>10</v>
      </c>
      <c r="F119" s="151"/>
      <c r="G119" s="146">
        <f t="shared" si="15"/>
        <v>0</v>
      </c>
      <c r="H119" s="145">
        <f t="shared" si="13"/>
        <v>0</v>
      </c>
    </row>
    <row r="120" spans="1:9">
      <c r="A120" s="103">
        <f t="shared" si="14"/>
        <v>2519</v>
      </c>
      <c r="B120" s="7" t="s">
        <v>45</v>
      </c>
      <c r="C120" s="2"/>
      <c r="D120" s="74" t="s">
        <v>2</v>
      </c>
      <c r="E120" s="183">
        <v>2</v>
      </c>
      <c r="F120" s="151"/>
      <c r="G120" s="146">
        <f t="shared" si="15"/>
        <v>0</v>
      </c>
      <c r="H120" s="145">
        <f t="shared" si="13"/>
        <v>0</v>
      </c>
    </row>
    <row r="121" spans="1:9">
      <c r="A121" s="103">
        <f t="shared" si="14"/>
        <v>2520</v>
      </c>
      <c r="B121" s="20" t="s">
        <v>74</v>
      </c>
      <c r="C121" s="118"/>
      <c r="D121" s="101" t="s">
        <v>2</v>
      </c>
      <c r="E121" s="183">
        <v>85</v>
      </c>
      <c r="F121" s="151"/>
      <c r="G121" s="146">
        <f t="shared" si="15"/>
        <v>0</v>
      </c>
      <c r="H121" s="145">
        <f t="shared" si="13"/>
        <v>0</v>
      </c>
    </row>
    <row r="122" spans="1:9">
      <c r="A122" s="103">
        <f t="shared" si="14"/>
        <v>2521</v>
      </c>
      <c r="B122" s="88" t="s">
        <v>37</v>
      </c>
      <c r="C122" s="2"/>
      <c r="D122" s="74" t="s">
        <v>36</v>
      </c>
      <c r="E122" s="183">
        <v>1</v>
      </c>
      <c r="F122" s="151"/>
      <c r="G122" s="146">
        <f t="shared" si="15"/>
        <v>0</v>
      </c>
      <c r="H122" s="145">
        <f t="shared" si="13"/>
        <v>0</v>
      </c>
    </row>
    <row r="123" spans="1:9">
      <c r="A123" s="23"/>
      <c r="B123" s="15"/>
      <c r="C123" s="10"/>
      <c r="D123" s="22"/>
      <c r="E123" s="3"/>
      <c r="F123" s="148"/>
      <c r="G123" s="148"/>
      <c r="H123" s="148"/>
      <c r="I123" s="148"/>
    </row>
    <row r="124" spans="1:9">
      <c r="A124" s="13" t="s">
        <v>26</v>
      </c>
      <c r="B124" s="16" t="s">
        <v>25</v>
      </c>
      <c r="C124" s="14"/>
      <c r="D124" s="17"/>
      <c r="E124" s="3"/>
      <c r="F124" s="133"/>
      <c r="G124" s="144">
        <f>SUM(G125:G129)</f>
        <v>0</v>
      </c>
      <c r="H124" s="145">
        <f t="shared" ref="H124:H144" si="16">G124*1.21</f>
        <v>0</v>
      </c>
    </row>
    <row r="125" spans="1:9">
      <c r="A125" s="103">
        <f t="shared" ref="A125:A129" si="17">A124+1</f>
        <v>2601</v>
      </c>
      <c r="B125" s="124" t="s">
        <v>80</v>
      </c>
      <c r="C125" s="118"/>
      <c r="D125" s="101" t="s">
        <v>14</v>
      </c>
      <c r="E125" s="183">
        <v>500</v>
      </c>
      <c r="F125" s="151"/>
      <c r="G125" s="146">
        <f t="shared" ref="G125:G129" si="18">E125*F125</f>
        <v>0</v>
      </c>
      <c r="H125" s="145">
        <f t="shared" si="16"/>
        <v>0</v>
      </c>
    </row>
    <row r="126" spans="1:9">
      <c r="A126" s="103">
        <f t="shared" si="17"/>
        <v>2602</v>
      </c>
      <c r="B126" s="118" t="s">
        <v>81</v>
      </c>
      <c r="C126" s="118"/>
      <c r="D126" s="101" t="s">
        <v>14</v>
      </c>
      <c r="E126" s="183">
        <v>1400</v>
      </c>
      <c r="F126" s="151"/>
      <c r="G126" s="146">
        <f t="shared" si="18"/>
        <v>0</v>
      </c>
      <c r="H126" s="145">
        <f t="shared" si="16"/>
        <v>0</v>
      </c>
    </row>
    <row r="127" spans="1:9">
      <c r="A127" s="103">
        <f t="shared" si="17"/>
        <v>2603</v>
      </c>
      <c r="B127" s="118" t="s">
        <v>82</v>
      </c>
      <c r="C127" s="118"/>
      <c r="D127" s="101" t="s">
        <v>14</v>
      </c>
      <c r="E127" s="183">
        <v>1900</v>
      </c>
      <c r="F127" s="151"/>
      <c r="G127" s="146">
        <f t="shared" si="18"/>
        <v>0</v>
      </c>
      <c r="H127" s="145">
        <f t="shared" si="16"/>
        <v>0</v>
      </c>
    </row>
    <row r="128" spans="1:9">
      <c r="A128" s="103">
        <f t="shared" si="17"/>
        <v>2604</v>
      </c>
      <c r="B128" s="20" t="s">
        <v>74</v>
      </c>
      <c r="C128" s="118"/>
      <c r="D128" s="101" t="s">
        <v>2</v>
      </c>
      <c r="E128" s="183">
        <v>25</v>
      </c>
      <c r="F128" s="151"/>
      <c r="G128" s="146">
        <f t="shared" si="18"/>
        <v>0</v>
      </c>
      <c r="H128" s="145">
        <f t="shared" si="16"/>
        <v>0</v>
      </c>
    </row>
    <row r="129" spans="1:9">
      <c r="A129" s="103">
        <f t="shared" si="17"/>
        <v>2605</v>
      </c>
      <c r="B129" s="104" t="s">
        <v>46</v>
      </c>
      <c r="C129" s="118"/>
      <c r="D129" s="101" t="s">
        <v>36</v>
      </c>
      <c r="E129" s="183">
        <v>1</v>
      </c>
      <c r="F129" s="151"/>
      <c r="G129" s="146">
        <f t="shared" si="18"/>
        <v>0</v>
      </c>
      <c r="H129" s="145">
        <f t="shared" si="16"/>
        <v>0</v>
      </c>
    </row>
    <row r="130" spans="1:9">
      <c r="A130" s="23"/>
      <c r="B130" s="16"/>
      <c r="C130" s="4"/>
      <c r="D130" s="17"/>
      <c r="E130" s="3"/>
      <c r="F130" s="148"/>
      <c r="G130" s="148"/>
      <c r="H130" s="148"/>
      <c r="I130" s="148"/>
    </row>
    <row r="131" spans="1:9">
      <c r="A131" s="13" t="s">
        <v>27</v>
      </c>
      <c r="B131" s="16" t="s">
        <v>28</v>
      </c>
      <c r="C131" s="14"/>
      <c r="D131" s="17"/>
      <c r="E131" s="3"/>
      <c r="F131" s="133"/>
      <c r="G131" s="144">
        <f>SUM(G132:G144)</f>
        <v>0</v>
      </c>
      <c r="H131" s="145">
        <f t="shared" si="16"/>
        <v>0</v>
      </c>
    </row>
    <row r="132" spans="1:9">
      <c r="A132" s="24">
        <f t="shared" ref="A132:A144" si="19">A131+1</f>
        <v>2701</v>
      </c>
      <c r="B132" s="19" t="s">
        <v>83</v>
      </c>
      <c r="C132" s="19"/>
      <c r="D132" s="18" t="s">
        <v>14</v>
      </c>
      <c r="E132" s="183">
        <v>350</v>
      </c>
      <c r="F132" s="151"/>
      <c r="G132" s="146">
        <f t="shared" ref="G132:G144" si="20">E132*F132</f>
        <v>0</v>
      </c>
      <c r="H132" s="145">
        <f t="shared" si="16"/>
        <v>0</v>
      </c>
    </row>
    <row r="133" spans="1:9">
      <c r="A133" s="24">
        <f t="shared" si="19"/>
        <v>2702</v>
      </c>
      <c r="B133" s="19" t="s">
        <v>29</v>
      </c>
      <c r="C133" s="5"/>
      <c r="D133" s="18" t="s">
        <v>14</v>
      </c>
      <c r="E133" s="183">
        <v>350</v>
      </c>
      <c r="F133" s="151"/>
      <c r="G133" s="146">
        <f t="shared" si="20"/>
        <v>0</v>
      </c>
      <c r="H133" s="145">
        <f t="shared" si="16"/>
        <v>0</v>
      </c>
    </row>
    <row r="134" spans="1:9">
      <c r="A134" s="24">
        <f t="shared" si="19"/>
        <v>2703</v>
      </c>
      <c r="B134" s="19" t="s">
        <v>30</v>
      </c>
      <c r="C134" s="19"/>
      <c r="D134" s="18" t="s">
        <v>14</v>
      </c>
      <c r="E134" s="183">
        <v>275</v>
      </c>
      <c r="F134" s="151"/>
      <c r="G134" s="146">
        <f t="shared" si="20"/>
        <v>0</v>
      </c>
      <c r="H134" s="145">
        <f t="shared" si="16"/>
        <v>0</v>
      </c>
    </row>
    <row r="135" spans="1:9">
      <c r="A135" s="24">
        <f t="shared" si="19"/>
        <v>2704</v>
      </c>
      <c r="B135" s="19" t="s">
        <v>85</v>
      </c>
      <c r="C135" s="19"/>
      <c r="D135" s="18" t="s">
        <v>14</v>
      </c>
      <c r="E135" s="183">
        <v>450</v>
      </c>
      <c r="F135" s="151"/>
      <c r="G135" s="146">
        <f t="shared" si="20"/>
        <v>0</v>
      </c>
      <c r="H135" s="145">
        <f t="shared" si="16"/>
        <v>0</v>
      </c>
    </row>
    <row r="136" spans="1:9">
      <c r="A136" s="24">
        <f t="shared" si="19"/>
        <v>2705</v>
      </c>
      <c r="B136" s="19" t="s">
        <v>84</v>
      </c>
      <c r="C136" s="19"/>
      <c r="D136" s="18" t="s">
        <v>14</v>
      </c>
      <c r="E136" s="183">
        <v>3180</v>
      </c>
      <c r="F136" s="151"/>
      <c r="G136" s="146">
        <f t="shared" si="20"/>
        <v>0</v>
      </c>
      <c r="H136" s="145">
        <f t="shared" si="16"/>
        <v>0</v>
      </c>
    </row>
    <row r="137" spans="1:9">
      <c r="A137" s="24">
        <f t="shared" si="19"/>
        <v>2706</v>
      </c>
      <c r="B137" s="19" t="s">
        <v>87</v>
      </c>
      <c r="C137" s="19"/>
      <c r="D137" s="18" t="s">
        <v>14</v>
      </c>
      <c r="E137" s="183">
        <v>850</v>
      </c>
      <c r="F137" s="151"/>
      <c r="G137" s="146">
        <f t="shared" si="20"/>
        <v>0</v>
      </c>
      <c r="H137" s="145">
        <f t="shared" si="16"/>
        <v>0</v>
      </c>
    </row>
    <row r="138" spans="1:9">
      <c r="A138" s="24">
        <f t="shared" si="19"/>
        <v>2707</v>
      </c>
      <c r="B138" s="19" t="s">
        <v>95</v>
      </c>
      <c r="C138" s="19"/>
      <c r="D138" s="18" t="s">
        <v>14</v>
      </c>
      <c r="E138" s="183">
        <v>90</v>
      </c>
      <c r="F138" s="151"/>
      <c r="G138" s="146">
        <f t="shared" si="20"/>
        <v>0</v>
      </c>
      <c r="H138" s="145">
        <f t="shared" si="16"/>
        <v>0</v>
      </c>
    </row>
    <row r="139" spans="1:9" ht="25.5">
      <c r="A139" s="24">
        <f t="shared" si="19"/>
        <v>2708</v>
      </c>
      <c r="B139" s="19" t="s">
        <v>91</v>
      </c>
      <c r="C139" s="19"/>
      <c r="D139" s="18" t="s">
        <v>2</v>
      </c>
      <c r="E139" s="183">
        <v>7</v>
      </c>
      <c r="F139" s="151"/>
      <c r="G139" s="146">
        <f t="shared" si="20"/>
        <v>0</v>
      </c>
      <c r="H139" s="145">
        <f t="shared" si="16"/>
        <v>0</v>
      </c>
    </row>
    <row r="140" spans="1:9">
      <c r="A140" s="24">
        <f t="shared" si="19"/>
        <v>2709</v>
      </c>
      <c r="B140" s="11" t="s">
        <v>61</v>
      </c>
      <c r="C140" s="2"/>
      <c r="D140" s="18" t="s">
        <v>14</v>
      </c>
      <c r="E140" s="183">
        <v>50</v>
      </c>
      <c r="F140" s="151"/>
      <c r="G140" s="146">
        <f t="shared" si="20"/>
        <v>0</v>
      </c>
      <c r="H140" s="145">
        <f t="shared" si="16"/>
        <v>0</v>
      </c>
    </row>
    <row r="141" spans="1:9">
      <c r="A141" s="24">
        <f t="shared" si="19"/>
        <v>2710</v>
      </c>
      <c r="B141" s="21" t="s">
        <v>62</v>
      </c>
      <c r="C141" s="2"/>
      <c r="D141" s="18" t="s">
        <v>14</v>
      </c>
      <c r="E141" s="183">
        <v>50</v>
      </c>
      <c r="F141" s="151"/>
      <c r="G141" s="146">
        <f t="shared" si="20"/>
        <v>0</v>
      </c>
      <c r="H141" s="145">
        <f t="shared" si="16"/>
        <v>0</v>
      </c>
    </row>
    <row r="142" spans="1:9">
      <c r="A142" s="24">
        <f t="shared" si="19"/>
        <v>2711</v>
      </c>
      <c r="B142" s="11" t="s">
        <v>63</v>
      </c>
      <c r="C142" s="2"/>
      <c r="D142" s="18" t="s">
        <v>2</v>
      </c>
      <c r="E142" s="183">
        <v>4</v>
      </c>
      <c r="F142" s="151"/>
      <c r="G142" s="146">
        <f t="shared" si="20"/>
        <v>0</v>
      </c>
      <c r="H142" s="145">
        <f t="shared" si="16"/>
        <v>0</v>
      </c>
    </row>
    <row r="143" spans="1:9">
      <c r="A143" s="24">
        <f t="shared" si="19"/>
        <v>2712</v>
      </c>
      <c r="B143" s="11" t="s">
        <v>64</v>
      </c>
      <c r="C143" s="2"/>
      <c r="D143" s="18" t="s">
        <v>2</v>
      </c>
      <c r="E143" s="183">
        <v>4</v>
      </c>
      <c r="F143" s="151"/>
      <c r="G143" s="146">
        <f t="shared" si="20"/>
        <v>0</v>
      </c>
      <c r="H143" s="145">
        <f t="shared" si="16"/>
        <v>0</v>
      </c>
    </row>
    <row r="144" spans="1:9">
      <c r="A144" s="24">
        <f t="shared" si="19"/>
        <v>2713</v>
      </c>
      <c r="B144" s="105" t="s">
        <v>47</v>
      </c>
      <c r="C144" s="2"/>
      <c r="D144" s="1" t="s">
        <v>36</v>
      </c>
      <c r="E144" s="183">
        <v>1</v>
      </c>
      <c r="F144" s="151"/>
      <c r="G144" s="146">
        <f t="shared" si="20"/>
        <v>0</v>
      </c>
      <c r="H144" s="145">
        <f t="shared" si="16"/>
        <v>0</v>
      </c>
    </row>
    <row r="145" spans="1:14">
      <c r="A145" s="12"/>
      <c r="B145" s="25"/>
      <c r="C145" s="10"/>
      <c r="D145" s="3"/>
      <c r="E145" s="3"/>
      <c r="F145" s="147"/>
      <c r="G145" s="147"/>
      <c r="H145" s="147"/>
      <c r="I145" s="147"/>
    </row>
    <row r="146" spans="1:14">
      <c r="A146" s="12"/>
      <c r="B146" s="25"/>
      <c r="C146" s="10"/>
      <c r="D146" s="3"/>
      <c r="E146" s="3"/>
      <c r="F146" s="147"/>
      <c r="G146" s="147"/>
      <c r="H146" s="147"/>
      <c r="I146" s="147"/>
    </row>
    <row r="147" spans="1:14">
      <c r="A147" s="13" t="s">
        <v>92</v>
      </c>
      <c r="B147" s="16" t="s">
        <v>93</v>
      </c>
      <c r="C147" s="14"/>
      <c r="D147" s="17"/>
      <c r="E147" s="3"/>
      <c r="F147" s="133"/>
      <c r="G147" s="144">
        <f>SUM(G148:G152)</f>
        <v>0</v>
      </c>
      <c r="H147" s="145">
        <f t="shared" ref="H147:H148" si="21">G147*1.21</f>
        <v>0</v>
      </c>
    </row>
    <row r="148" spans="1:14">
      <c r="A148" s="24">
        <f t="shared" ref="A148" si="22">A147+1</f>
        <v>2801</v>
      </c>
      <c r="B148" s="104" t="s">
        <v>94</v>
      </c>
      <c r="C148" s="19"/>
      <c r="D148" s="1" t="s">
        <v>36</v>
      </c>
      <c r="E148" s="183">
        <v>1</v>
      </c>
      <c r="F148" s="151"/>
      <c r="G148" s="146">
        <f t="shared" ref="G148" si="23">E148*F148</f>
        <v>0</v>
      </c>
      <c r="H148" s="145">
        <f t="shared" si="21"/>
        <v>0</v>
      </c>
    </row>
    <row r="149" spans="1:14" s="89" customFormat="1" ht="15.75" thickBot="1">
      <c r="A149" s="125"/>
      <c r="B149" s="126"/>
      <c r="C149" s="127"/>
      <c r="D149" s="126"/>
      <c r="E149" s="128"/>
      <c r="F149" s="129"/>
      <c r="G149" s="130"/>
      <c r="H149" s="131"/>
      <c r="I149" s="93"/>
      <c r="J149" s="93"/>
      <c r="K149" s="93"/>
      <c r="L149" s="93"/>
      <c r="M149" s="93"/>
      <c r="N149" s="93"/>
    </row>
    <row r="150" spans="1:14" s="89" customFormat="1" ht="21.75" customHeight="1" thickBot="1">
      <c r="A150" s="132" t="s">
        <v>154</v>
      </c>
      <c r="B150" s="167" t="s">
        <v>156</v>
      </c>
      <c r="C150" s="168"/>
      <c r="D150" s="168"/>
      <c r="E150" s="169"/>
      <c r="F150" s="154"/>
      <c r="G150" s="155">
        <v>0</v>
      </c>
      <c r="H150" s="155">
        <f t="shared" ref="H150" si="24">G150*1.21</f>
        <v>0</v>
      </c>
      <c r="I150" s="93"/>
      <c r="J150" s="93"/>
      <c r="K150" s="93"/>
      <c r="L150" s="93"/>
      <c r="M150" s="93"/>
      <c r="N150" s="93"/>
    </row>
    <row r="151" spans="1:14" ht="21.75" customHeight="1" thickBot="1">
      <c r="A151" s="89"/>
      <c r="B151" s="89"/>
      <c r="F151" s="93"/>
      <c r="G151" s="93"/>
      <c r="H151" s="93"/>
      <c r="I151" s="93"/>
      <c r="J151" s="93"/>
      <c r="K151" s="93"/>
      <c r="L151" s="93"/>
      <c r="M151" s="93"/>
      <c r="N151" s="93"/>
    </row>
    <row r="152" spans="1:14" ht="409.5" customHeight="1">
      <c r="B152" s="161" t="s">
        <v>113</v>
      </c>
      <c r="C152" s="162"/>
      <c r="D152" s="162"/>
      <c r="E152" s="162"/>
      <c r="F152" s="163"/>
    </row>
    <row r="153" spans="1:14" ht="18.75" customHeight="1" thickBot="1">
      <c r="B153" s="164"/>
      <c r="C153" s="165"/>
      <c r="D153" s="165"/>
      <c r="E153" s="165"/>
      <c r="F153" s="166"/>
    </row>
    <row r="154" spans="1:14">
      <c r="B154" s="170" t="s">
        <v>158</v>
      </c>
      <c r="C154" s="171"/>
      <c r="D154" s="171"/>
      <c r="E154" s="171"/>
      <c r="F154" s="172"/>
    </row>
    <row r="155" spans="1:14" ht="15.75" thickBot="1">
      <c r="B155" s="173"/>
      <c r="C155" s="174"/>
      <c r="D155" s="174"/>
      <c r="E155" s="174"/>
      <c r="F155" s="175"/>
    </row>
    <row r="156" spans="1:14" ht="15.75" thickBot="1">
      <c r="B156" s="155" t="s">
        <v>159</v>
      </c>
      <c r="C156" s="176" t="s">
        <v>160</v>
      </c>
      <c r="D156" s="177"/>
      <c r="E156" s="177"/>
      <c r="F156" s="178"/>
    </row>
    <row r="157" spans="1:14" ht="15.75" thickBot="1">
      <c r="B157" s="157" t="s">
        <v>161</v>
      </c>
      <c r="C157" s="179" t="s">
        <v>162</v>
      </c>
      <c r="D157" s="180"/>
      <c r="E157" s="180"/>
      <c r="F157" s="181"/>
    </row>
    <row r="158" spans="1:14">
      <c r="B158" s="156"/>
      <c r="C158" s="156"/>
      <c r="D158" s="156"/>
      <c r="E158" s="156"/>
      <c r="F158" s="156"/>
    </row>
    <row r="159" spans="1:14">
      <c r="B159" s="156"/>
      <c r="C159" s="156"/>
      <c r="D159" s="156"/>
      <c r="E159" s="156"/>
      <c r="F159" s="156"/>
    </row>
    <row r="160" spans="1:14">
      <c r="B160" s="156"/>
      <c r="C160" s="156"/>
      <c r="D160" s="156"/>
      <c r="E160" s="156"/>
      <c r="F160" s="156"/>
    </row>
    <row r="161" spans="2:6">
      <c r="B161" s="156"/>
      <c r="C161" s="156"/>
      <c r="D161" s="156"/>
      <c r="E161" s="156"/>
      <c r="F161" s="156"/>
    </row>
    <row r="162" spans="2:6">
      <c r="B162" s="156"/>
      <c r="C162" s="156"/>
      <c r="D162" s="156"/>
      <c r="E162" s="156"/>
      <c r="F162" s="156"/>
    </row>
    <row r="163" spans="2:6">
      <c r="B163" s="156"/>
      <c r="C163" s="156"/>
      <c r="D163" s="156"/>
      <c r="E163" s="156"/>
      <c r="F163" s="156"/>
    </row>
    <row r="164" spans="2:6">
      <c r="B164" s="156"/>
      <c r="C164" s="156"/>
      <c r="D164" s="156"/>
      <c r="E164" s="156"/>
      <c r="F164" s="156"/>
    </row>
  </sheetData>
  <mergeCells count="5">
    <mergeCell ref="B152:F153"/>
    <mergeCell ref="B150:E150"/>
    <mergeCell ref="B154:F155"/>
    <mergeCell ref="C156:F156"/>
    <mergeCell ref="C157:F157"/>
  </mergeCells>
  <printOptions horizontalCentered="1"/>
  <pageMargins left="0.70866141732283472" right="0.70866141732283472" top="0.78740157480314965" bottom="0.78740157480314965" header="0.31496062992125984" footer="0.31496062992125984"/>
  <pageSetup paperSize="9" scale="61" orientation="landscape" r:id="rId1"/>
  <rowBreaks count="5" manualBreakCount="5">
    <brk id="26" max="7" man="1"/>
    <brk id="53" max="7" man="1"/>
    <brk id="72" max="7" man="1"/>
    <brk id="99" max="7" man="1"/>
    <brk id="1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VÝKAZ VÝMĚR</vt:lpstr>
      <vt:lpstr>'VÝKAZ VÝMĚR'!Oblast_tisku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Karel VONEŠ</dc:creator>
  <cp:lastModifiedBy>Šrámková Jana</cp:lastModifiedBy>
  <cp:lastPrinted>2014-12-17T15:36:52Z</cp:lastPrinted>
  <dcterms:created xsi:type="dcterms:W3CDTF">2012-09-01T03:16:48Z</dcterms:created>
  <dcterms:modified xsi:type="dcterms:W3CDTF">2014-12-17T15:39:19Z</dcterms:modified>
</cp:coreProperties>
</file>